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6" activeTab="0"/>
  </bookViews>
  <sheets>
    <sheet name="table 26A pg1 " sheetId="1" r:id="rId1"/>
    <sheet name="table 26A pg2" sheetId="2" r:id="rId2"/>
    <sheet name="table 26A full dataset" sheetId="3" r:id="rId3"/>
    <sheet name="Sheet2" sheetId="4" r:id="rId4"/>
    <sheet name="Sheet3" sheetId="5" r:id="rId5"/>
  </sheets>
  <definedNames>
    <definedName name="_xlnm.Print_Area" localSheetId="2">'table 26A full dataset'!$A$1:$L$101</definedName>
    <definedName name="_xlnm.Print_Area" localSheetId="0">'table 26A pg1 '!$A$1:$L$55</definedName>
    <definedName name="_xlnm.Print_Area" localSheetId="1">'table 26A pg2'!$A$1:$L$59</definedName>
  </definedNames>
  <calcPr fullCalcOnLoad="1"/>
</workbook>
</file>

<file path=xl/sharedStrings.xml><?xml version="1.0" encoding="utf-8"?>
<sst xmlns="http://schemas.openxmlformats.org/spreadsheetml/2006/main" count="274" uniqueCount="112">
  <si>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</si>
  <si>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</si>
  <si>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</si>
  <si>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</si>
  <si>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</si>
  <si>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</si>
  <si>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</si>
  <si>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</si>
  <si>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</si>
  <si>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</si>
  <si>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</si>
  <si>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</si>
  <si>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</si>
  <si>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</si>
  <si>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</si>
  <si>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</si>
  <si>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</si>
  <si>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</si>
  <si>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</si>
  <si>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</si>
  <si>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</si>
  <si>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</si>
  <si>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</si>
  <si>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</si>
  <si>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</si>
  <si>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</si>
  <si>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</si>
  <si>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</si>
  <si>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</si>
  <si>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</si>
  <si>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</si>
  <si>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</si>
  <si>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</si>
  <si>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</si>
  <si>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</si>
  <si>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</si>
  <si>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</si>
  <si>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</si>
  <si>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</si>
  <si>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</si>
  <si>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</si>
  <si>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</si>
  <si>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</si>
  <si>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</si>
  <si>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</si>
  <si>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</si>
  <si>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</si>
  <si>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</si>
  <si>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</si>
  <si>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</si>
  <si>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</si>
  <si>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</si>
  <si>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</si>
  <si>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</si>
  <si>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</si>
  <si>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</si>
  <si>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</si>
  <si>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</si>
  <si>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</si>
  <si>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</si>
  <si>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</si>
  <si>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</si>
  <si>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</si>
  <si>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</si>
  <si>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</si>
  <si>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</si>
  <si>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</si>
  <si>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</si>
  <si>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</si>
  <si>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</si>
  <si>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</si>
  <si>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</si>
  <si>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</si>
  <si>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</si>
  <si>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</si>
  <si>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</si>
  <si>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</si>
  <si>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</si>
  <si>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</si>
  <si>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</si>
  <si>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</si>
  <si>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</si>
  <si>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</si>
  <si>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</si>
  <si>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</si>
  <si>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</si>
  <si>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</si>
  <si>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</si>
  <si>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</si>
  <si>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</si>
  <si>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</si>
  <si>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</si>
  <si>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</si>
  <si>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</si>
  <si>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Exemptions</t>
  </si>
  <si>
    <t>Exempt</t>
  </si>
  <si>
    <t>Value</t>
  </si>
  <si>
    <t># of</t>
  </si>
  <si>
    <t>Tax Loss</t>
  </si>
  <si>
    <t>Reimbursed</t>
  </si>
  <si>
    <t>Net Change</t>
  </si>
  <si>
    <t>Exempt Value</t>
  </si>
  <si>
    <t>#of Exempt.</t>
  </si>
  <si>
    <t>%Change</t>
  </si>
  <si>
    <t>County 
Number &amp; Name</t>
  </si>
  <si>
    <t xml:space="preserve">General Notes: </t>
  </si>
  <si>
    <t xml:space="preserve">- The number of exemptions on Table 26A is less than the number of approved applications on Table 26C due to deaths, moves, and sales occurring from the time </t>
  </si>
  <si>
    <t>Table 26A   2017 vs. 2018 Homestead Exemptions &amp; Tax Reimbursed</t>
  </si>
  <si>
    <t>2017 vs. 2018</t>
  </si>
  <si>
    <t>- The qualification for homestead exemption in assessment/tax year 2018 relies on income data from 2017 (and 2017 relies on income data from 2016).</t>
  </si>
  <si>
    <t>applications were submitted from the county assessors to the Dept. of Revenue (between February 1 and August 1, 2018) and August 15, 2018.</t>
  </si>
  <si>
    <r>
      <rPr>
        <b/>
        <sz val="10"/>
        <rFont val="Times New Roman"/>
        <family val="1"/>
      </rPr>
      <t>Source:</t>
    </r>
    <r>
      <rPr>
        <sz val="10"/>
        <rFont val="Times New Roman"/>
        <family val="1"/>
      </rPr>
      <t xml:space="preserve"> Data is compiled from Homestead Exemption Summary Certificates filed by County Assessors and County Treasurers, as of January 2019.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</si>
</sst>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0" fontId="5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5" fillId="0" borderId="16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Border="1" applyAlignment="1">
      <alignment/>
    </xf>
    <xf numFmtId="1" fontId="3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4" fontId="9" fillId="33" borderId="19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10" fontId="5" fillId="33" borderId="14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4" fontId="8" fillId="0" borderId="25" xfId="0" applyNumberFormat="1" applyFont="1" applyFill="1" applyBorder="1" applyAlignment="1">
      <alignment/>
    </xf>
    <xf numFmtId="10" fontId="5" fillId="0" borderId="23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164" fontId="3" fillId="0" borderId="10" xfId="0" applyNumberFormat="1" applyFont="1" applyFill="1" applyBorder="1" applyAlignment="1">
      <alignment/>
    </xf>
    <xf numFmtId="165" fontId="9" fillId="0" borderId="19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165" fontId="9" fillId="0" borderId="20" xfId="0" applyNumberFormat="1" applyFont="1" applyFill="1" applyBorder="1" applyAlignment="1">
      <alignment/>
    </xf>
    <xf numFmtId="164" fontId="4" fillId="0" borderId="24" xfId="0" applyNumberFormat="1" applyFont="1" applyBorder="1" applyAlignment="1">
      <alignment/>
    </xf>
    <xf numFmtId="165" fontId="8" fillId="0" borderId="25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4" fillId="0" borderId="24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00390625" style="0" customWidth="1"/>
    <col min="2" max="2" width="14.28125" style="0" customWidth="1"/>
    <col min="3" max="3" width="9.8515625" style="0" bestFit="1" customWidth="1"/>
    <col min="4" max="4" width="10.7109375" style="0" customWidth="1"/>
    <col min="5" max="5" width="10.8515625" style="2" bestFit="1" customWidth="1"/>
    <col min="6" max="6" width="9.8515625" style="0" bestFit="1" customWidth="1"/>
    <col min="7" max="7" width="12.28125" style="0" bestFit="1" customWidth="1"/>
    <col min="8" max="8" width="10.8515625" style="2" bestFit="1" customWidth="1"/>
    <col min="9" max="10" width="11.8515625" style="0" bestFit="1" customWidth="1"/>
    <col min="11" max="11" width="11.8515625" style="2" bestFit="1" customWidth="1"/>
    <col min="12" max="12" width="11.8515625" style="0" bestFit="1" customWidth="1"/>
  </cols>
  <sheetData>
    <row r="1" spans="1:12" s="18" customFormat="1" ht="18.75" customHeight="1">
      <c r="A1" s="35" t="s">
        <v>107</v>
      </c>
      <c r="B1" s="36"/>
      <c r="C1" s="35"/>
      <c r="D1" s="36"/>
      <c r="E1" s="37"/>
      <c r="F1" s="36"/>
      <c r="G1" s="36"/>
      <c r="H1" s="37"/>
      <c r="I1" s="36"/>
      <c r="J1" s="36"/>
      <c r="K1" s="37"/>
      <c r="L1" s="36"/>
    </row>
    <row r="2" spans="1:12" s="29" customFormat="1" ht="4.5" customHeight="1">
      <c r="A2" s="26"/>
      <c r="B2" s="27"/>
      <c r="C2" s="28"/>
      <c r="D2" s="28"/>
      <c r="E2" s="28"/>
      <c r="F2" s="28"/>
      <c r="G2" s="28"/>
      <c r="H2" s="28"/>
      <c r="I2" s="28"/>
      <c r="J2" s="26"/>
      <c r="K2" s="26"/>
      <c r="L2" s="26"/>
    </row>
    <row r="3" spans="1:12" ht="12.75" customHeight="1">
      <c r="A3" s="71" t="s">
        <v>104</v>
      </c>
      <c r="B3" s="72"/>
      <c r="C3" s="47">
        <v>2017</v>
      </c>
      <c r="D3" s="14">
        <v>2017</v>
      </c>
      <c r="E3" s="48">
        <v>2017</v>
      </c>
      <c r="F3" s="47">
        <v>2018</v>
      </c>
      <c r="G3" s="14">
        <v>2018</v>
      </c>
      <c r="H3" s="48">
        <v>2018</v>
      </c>
      <c r="I3" s="49" t="s">
        <v>108</v>
      </c>
      <c r="J3" s="49" t="s">
        <v>108</v>
      </c>
      <c r="K3" s="49" t="s">
        <v>108</v>
      </c>
      <c r="L3" s="49" t="s">
        <v>108</v>
      </c>
    </row>
    <row r="4" spans="1:12" ht="12.75">
      <c r="A4" s="73"/>
      <c r="B4" s="74"/>
      <c r="C4" s="50" t="s">
        <v>97</v>
      </c>
      <c r="D4" s="12" t="s">
        <v>95</v>
      </c>
      <c r="E4" s="51" t="s">
        <v>98</v>
      </c>
      <c r="F4" s="50" t="s">
        <v>97</v>
      </c>
      <c r="G4" s="12" t="s">
        <v>95</v>
      </c>
      <c r="H4" s="51" t="s">
        <v>98</v>
      </c>
      <c r="I4" s="52" t="s">
        <v>100</v>
      </c>
      <c r="J4" s="13" t="s">
        <v>100</v>
      </c>
      <c r="K4" s="51" t="s">
        <v>100</v>
      </c>
      <c r="L4" s="45" t="s">
        <v>103</v>
      </c>
    </row>
    <row r="5" spans="1:12" ht="12.75">
      <c r="A5" s="75"/>
      <c r="B5" s="76"/>
      <c r="C5" s="53" t="s">
        <v>94</v>
      </c>
      <c r="D5" s="15" t="s">
        <v>96</v>
      </c>
      <c r="E5" s="54" t="s">
        <v>99</v>
      </c>
      <c r="F5" s="53" t="s">
        <v>94</v>
      </c>
      <c r="G5" s="15" t="s">
        <v>96</v>
      </c>
      <c r="H5" s="54" t="s">
        <v>99</v>
      </c>
      <c r="I5" s="55" t="s">
        <v>102</v>
      </c>
      <c r="J5" s="16" t="s">
        <v>101</v>
      </c>
      <c r="K5" s="54" t="s">
        <v>98</v>
      </c>
      <c r="L5" s="46" t="s">
        <v>98</v>
      </c>
    </row>
    <row r="6" spans="1:12" ht="12" customHeight="1">
      <c r="A6" s="4">
        <v>1</v>
      </c>
      <c r="B6" s="5" t="s">
        <v>0</v>
      </c>
      <c r="C6" s="22">
        <v>989</v>
      </c>
      <c r="D6" s="63">
        <v>69053391</v>
      </c>
      <c r="E6" s="64">
        <v>1418670.04</v>
      </c>
      <c r="F6" s="22">
        <v>1007</v>
      </c>
      <c r="G6" s="63">
        <v>72719888</v>
      </c>
      <c r="H6" s="64">
        <v>1505096.38</v>
      </c>
      <c r="I6" s="22">
        <v>18</v>
      </c>
      <c r="J6" s="63">
        <v>3666497</v>
      </c>
      <c r="K6" s="64">
        <v>86426.33999999985</v>
      </c>
      <c r="L6" s="17">
        <v>0.060920677510043035</v>
      </c>
    </row>
    <row r="7" spans="1:12" ht="12" customHeight="1">
      <c r="A7" s="6">
        <v>2</v>
      </c>
      <c r="B7" s="7" t="s">
        <v>1</v>
      </c>
      <c r="C7" s="22">
        <v>315</v>
      </c>
      <c r="D7" s="3">
        <v>14752595</v>
      </c>
      <c r="E7" s="23">
        <v>232349.68</v>
      </c>
      <c r="F7" s="22">
        <v>299</v>
      </c>
      <c r="G7" s="3">
        <v>14841715</v>
      </c>
      <c r="H7" s="23">
        <v>233255.22</v>
      </c>
      <c r="I7" s="22">
        <v>-16</v>
      </c>
      <c r="J7" s="3">
        <v>89120</v>
      </c>
      <c r="K7" s="23">
        <v>905.5400000000081</v>
      </c>
      <c r="L7" s="17">
        <v>0.0038973154600428464</v>
      </c>
    </row>
    <row r="8" spans="1:12" ht="12" customHeight="1">
      <c r="A8" s="6">
        <v>3</v>
      </c>
      <c r="B8" s="7" t="s">
        <v>2</v>
      </c>
      <c r="C8" s="22">
        <v>17</v>
      </c>
      <c r="D8" s="3">
        <v>670540</v>
      </c>
      <c r="E8" s="23">
        <v>9679.46</v>
      </c>
      <c r="F8" s="22">
        <v>16</v>
      </c>
      <c r="G8" s="3">
        <v>630078</v>
      </c>
      <c r="H8" s="23">
        <v>8813.22</v>
      </c>
      <c r="I8" s="22">
        <v>-1</v>
      </c>
      <c r="J8" s="3">
        <v>-40462</v>
      </c>
      <c r="K8" s="23">
        <v>-866.2399999999998</v>
      </c>
      <c r="L8" s="17">
        <v>-0.0894925956613282</v>
      </c>
    </row>
    <row r="9" spans="1:12" ht="12" customHeight="1">
      <c r="A9" s="6">
        <v>4</v>
      </c>
      <c r="B9" s="7" t="s">
        <v>3</v>
      </c>
      <c r="C9" s="22">
        <v>22</v>
      </c>
      <c r="D9" s="3">
        <v>1204487</v>
      </c>
      <c r="E9" s="23">
        <v>18130.6</v>
      </c>
      <c r="F9" s="22">
        <v>20</v>
      </c>
      <c r="G9" s="3">
        <v>968364</v>
      </c>
      <c r="H9" s="23">
        <v>14462.16</v>
      </c>
      <c r="I9" s="22">
        <v>-2</v>
      </c>
      <c r="J9" s="3">
        <v>-236123</v>
      </c>
      <c r="K9" s="23">
        <v>-3668.4399999999987</v>
      </c>
      <c r="L9" s="17">
        <v>-0.20233417537202295</v>
      </c>
    </row>
    <row r="10" spans="1:12" ht="12" customHeight="1">
      <c r="A10" s="6">
        <v>5</v>
      </c>
      <c r="B10" s="7" t="s">
        <v>4</v>
      </c>
      <c r="C10" s="22">
        <v>17</v>
      </c>
      <c r="D10" s="3">
        <v>411583</v>
      </c>
      <c r="E10" s="23">
        <v>5156.16</v>
      </c>
      <c r="F10" s="22">
        <v>16</v>
      </c>
      <c r="G10" s="3">
        <v>397550</v>
      </c>
      <c r="H10" s="23">
        <v>5140.22</v>
      </c>
      <c r="I10" s="22">
        <v>-1</v>
      </c>
      <c r="J10" s="3">
        <v>-14033</v>
      </c>
      <c r="K10" s="23">
        <v>-15.9399999999996</v>
      </c>
      <c r="L10" s="17">
        <v>-0.003091447899211739</v>
      </c>
    </row>
    <row r="11" spans="1:12" ht="12" customHeight="1">
      <c r="A11" s="39">
        <v>6</v>
      </c>
      <c r="B11" s="40" t="s">
        <v>5</v>
      </c>
      <c r="C11" s="43">
        <v>252</v>
      </c>
      <c r="D11" s="41">
        <v>16217865</v>
      </c>
      <c r="E11" s="42">
        <v>183313.52</v>
      </c>
      <c r="F11" s="43">
        <v>247</v>
      </c>
      <c r="G11" s="41">
        <v>16413275</v>
      </c>
      <c r="H11" s="42">
        <v>186434.46</v>
      </c>
      <c r="I11" s="43">
        <v>-5</v>
      </c>
      <c r="J11" s="41">
        <v>195410</v>
      </c>
      <c r="K11" s="42">
        <v>3120.9400000000023</v>
      </c>
      <c r="L11" s="44">
        <v>0.017025149045198643</v>
      </c>
    </row>
    <row r="12" spans="1:12" ht="12" customHeight="1">
      <c r="A12" s="39">
        <v>7</v>
      </c>
      <c r="B12" s="40" t="s">
        <v>6</v>
      </c>
      <c r="C12" s="43">
        <v>368</v>
      </c>
      <c r="D12" s="41">
        <v>19788782</v>
      </c>
      <c r="E12" s="42">
        <v>365145.68</v>
      </c>
      <c r="F12" s="43">
        <v>363</v>
      </c>
      <c r="G12" s="41">
        <v>23194345</v>
      </c>
      <c r="H12" s="42">
        <v>416115.44</v>
      </c>
      <c r="I12" s="43">
        <v>-5</v>
      </c>
      <c r="J12" s="41">
        <v>3405563</v>
      </c>
      <c r="K12" s="42">
        <v>50969.76000000001</v>
      </c>
      <c r="L12" s="44">
        <v>0.13958746547405412</v>
      </c>
    </row>
    <row r="13" spans="1:12" ht="12" customHeight="1">
      <c r="A13" s="39">
        <v>8</v>
      </c>
      <c r="B13" s="40" t="s">
        <v>7</v>
      </c>
      <c r="C13" s="43">
        <v>114</v>
      </c>
      <c r="D13" s="41">
        <v>2568460</v>
      </c>
      <c r="E13" s="42">
        <v>38535.84</v>
      </c>
      <c r="F13" s="43">
        <v>112</v>
      </c>
      <c r="G13" s="41">
        <v>2775889</v>
      </c>
      <c r="H13" s="42">
        <v>39251.48</v>
      </c>
      <c r="I13" s="43">
        <v>-2</v>
      </c>
      <c r="J13" s="41">
        <v>207429</v>
      </c>
      <c r="K13" s="42">
        <v>715.6400000000067</v>
      </c>
      <c r="L13" s="44">
        <v>0.018570764254782216</v>
      </c>
    </row>
    <row r="14" spans="1:12" ht="12" customHeight="1">
      <c r="A14" s="39">
        <v>9</v>
      </c>
      <c r="B14" s="40" t="s">
        <v>8</v>
      </c>
      <c r="C14" s="43">
        <v>152</v>
      </c>
      <c r="D14" s="41">
        <v>5334913</v>
      </c>
      <c r="E14" s="42">
        <v>80721.88</v>
      </c>
      <c r="F14" s="43">
        <v>150</v>
      </c>
      <c r="G14" s="41">
        <v>5721080</v>
      </c>
      <c r="H14" s="42">
        <v>87775.64</v>
      </c>
      <c r="I14" s="43">
        <v>-2</v>
      </c>
      <c r="J14" s="41">
        <v>386167</v>
      </c>
      <c r="K14" s="42">
        <v>7053.759999999995</v>
      </c>
      <c r="L14" s="44">
        <v>0.0873834950325735</v>
      </c>
    </row>
    <row r="15" spans="1:12" ht="12" customHeight="1">
      <c r="A15" s="39">
        <v>10</v>
      </c>
      <c r="B15" s="40" t="s">
        <v>9</v>
      </c>
      <c r="C15" s="43">
        <v>1163</v>
      </c>
      <c r="D15" s="41">
        <v>120662200</v>
      </c>
      <c r="E15" s="42">
        <v>2104355.02</v>
      </c>
      <c r="F15" s="43">
        <v>1186</v>
      </c>
      <c r="G15" s="41">
        <v>131950438</v>
      </c>
      <c r="H15" s="42">
        <v>2310322.88</v>
      </c>
      <c r="I15" s="43">
        <v>23</v>
      </c>
      <c r="J15" s="41">
        <v>11288238</v>
      </c>
      <c r="K15" s="42">
        <v>205967.85999999987</v>
      </c>
      <c r="L15" s="44">
        <v>0.09787695424130471</v>
      </c>
    </row>
    <row r="16" spans="1:12" ht="12" customHeight="1">
      <c r="A16" s="6">
        <v>11</v>
      </c>
      <c r="B16" s="7" t="s">
        <v>10</v>
      </c>
      <c r="C16" s="22">
        <v>347</v>
      </c>
      <c r="D16" s="3">
        <v>17590619</v>
      </c>
      <c r="E16" s="23">
        <v>332478.4</v>
      </c>
      <c r="F16" s="22">
        <v>349</v>
      </c>
      <c r="G16" s="3">
        <v>18353156</v>
      </c>
      <c r="H16" s="23">
        <v>333600.82</v>
      </c>
      <c r="I16" s="22">
        <v>2</v>
      </c>
      <c r="J16" s="3">
        <v>762537</v>
      </c>
      <c r="K16" s="23">
        <v>1122.4199999999837</v>
      </c>
      <c r="L16" s="17">
        <v>0.0033759185559121543</v>
      </c>
    </row>
    <row r="17" spans="1:12" ht="12" customHeight="1">
      <c r="A17" s="6">
        <v>12</v>
      </c>
      <c r="B17" s="7" t="s">
        <v>11</v>
      </c>
      <c r="C17" s="22">
        <v>312</v>
      </c>
      <c r="D17" s="3">
        <v>17509680</v>
      </c>
      <c r="E17" s="23">
        <v>262006.4</v>
      </c>
      <c r="F17" s="22">
        <v>315</v>
      </c>
      <c r="G17" s="3">
        <v>17798745</v>
      </c>
      <c r="H17" s="23">
        <v>267586.12</v>
      </c>
      <c r="I17" s="22">
        <v>3</v>
      </c>
      <c r="J17" s="3">
        <v>289065</v>
      </c>
      <c r="K17" s="23">
        <v>5579.720000000001</v>
      </c>
      <c r="L17" s="17">
        <v>0.021296121010784475</v>
      </c>
    </row>
    <row r="18" spans="1:12" ht="12" customHeight="1">
      <c r="A18" s="6">
        <v>13</v>
      </c>
      <c r="B18" s="7" t="s">
        <v>12</v>
      </c>
      <c r="C18" s="22">
        <v>772</v>
      </c>
      <c r="D18" s="3">
        <v>71355165</v>
      </c>
      <c r="E18" s="23">
        <v>1474968.9</v>
      </c>
      <c r="F18" s="22">
        <v>767</v>
      </c>
      <c r="G18" s="3">
        <v>74158436</v>
      </c>
      <c r="H18" s="23">
        <v>1514778.86</v>
      </c>
      <c r="I18" s="22">
        <v>-5</v>
      </c>
      <c r="J18" s="3">
        <v>2803271</v>
      </c>
      <c r="K18" s="23">
        <v>39809.960000000196</v>
      </c>
      <c r="L18" s="17">
        <v>0.026990372474972317</v>
      </c>
    </row>
    <row r="19" spans="1:12" ht="12" customHeight="1">
      <c r="A19" s="6">
        <v>14</v>
      </c>
      <c r="B19" s="7" t="s">
        <v>13</v>
      </c>
      <c r="C19" s="22">
        <v>362</v>
      </c>
      <c r="D19" s="3">
        <v>20770635</v>
      </c>
      <c r="E19" s="23">
        <v>292636.76</v>
      </c>
      <c r="F19" s="22">
        <v>341</v>
      </c>
      <c r="G19" s="3">
        <v>20439310</v>
      </c>
      <c r="H19" s="23">
        <v>283250.2</v>
      </c>
      <c r="I19" s="22">
        <v>-21</v>
      </c>
      <c r="J19" s="3">
        <v>-331325</v>
      </c>
      <c r="K19" s="23">
        <v>-9386.559999999998</v>
      </c>
      <c r="L19" s="17">
        <v>-0.03207580619741689</v>
      </c>
    </row>
    <row r="20" spans="1:12" ht="12" customHeight="1">
      <c r="A20" s="6">
        <v>15</v>
      </c>
      <c r="B20" s="7" t="s">
        <v>14</v>
      </c>
      <c r="C20" s="22">
        <v>158</v>
      </c>
      <c r="D20" s="3">
        <v>11026751</v>
      </c>
      <c r="E20" s="23">
        <v>163489.8</v>
      </c>
      <c r="F20" s="22">
        <v>159</v>
      </c>
      <c r="G20" s="3">
        <v>10902585</v>
      </c>
      <c r="H20" s="23">
        <v>166313.88</v>
      </c>
      <c r="I20" s="22">
        <v>1</v>
      </c>
      <c r="J20" s="3">
        <v>-124166</v>
      </c>
      <c r="K20" s="23">
        <v>2824.0800000000163</v>
      </c>
      <c r="L20" s="17">
        <v>0.017273738178161673</v>
      </c>
    </row>
    <row r="21" spans="1:12" ht="12" customHeight="1">
      <c r="A21" s="39">
        <v>16</v>
      </c>
      <c r="B21" s="40" t="s">
        <v>15</v>
      </c>
      <c r="C21" s="43">
        <v>200</v>
      </c>
      <c r="D21" s="41">
        <v>11324030</v>
      </c>
      <c r="E21" s="42">
        <v>140982.66</v>
      </c>
      <c r="F21" s="43">
        <v>185</v>
      </c>
      <c r="G21" s="41">
        <v>12116904</v>
      </c>
      <c r="H21" s="42">
        <v>147883.96</v>
      </c>
      <c r="I21" s="43">
        <v>-15</v>
      </c>
      <c r="J21" s="41">
        <v>792874</v>
      </c>
      <c r="K21" s="42">
        <v>6901.299999999988</v>
      </c>
      <c r="L21" s="44">
        <v>0.04895141005283904</v>
      </c>
    </row>
    <row r="22" spans="1:12" ht="12" customHeight="1">
      <c r="A22" s="39">
        <v>17</v>
      </c>
      <c r="B22" s="40" t="s">
        <v>16</v>
      </c>
      <c r="C22" s="43">
        <v>355</v>
      </c>
      <c r="D22" s="41">
        <v>25009027</v>
      </c>
      <c r="E22" s="42">
        <v>521980.02</v>
      </c>
      <c r="F22" s="43">
        <v>359</v>
      </c>
      <c r="G22" s="41">
        <v>21736476</v>
      </c>
      <c r="H22" s="42">
        <v>454941.24</v>
      </c>
      <c r="I22" s="43">
        <v>4</v>
      </c>
      <c r="J22" s="41">
        <v>-3272551</v>
      </c>
      <c r="K22" s="42">
        <v>-67038.78000000003</v>
      </c>
      <c r="L22" s="44">
        <v>-0.12843169744313207</v>
      </c>
    </row>
    <row r="23" spans="1:12" ht="12" customHeight="1">
      <c r="A23" s="39">
        <v>18</v>
      </c>
      <c r="B23" s="40" t="s">
        <v>17</v>
      </c>
      <c r="C23" s="43">
        <v>237</v>
      </c>
      <c r="D23" s="41">
        <v>11822795</v>
      </c>
      <c r="E23" s="42">
        <v>196486</v>
      </c>
      <c r="F23" s="43">
        <v>228</v>
      </c>
      <c r="G23" s="41">
        <v>12173825</v>
      </c>
      <c r="H23" s="42">
        <v>214613.92</v>
      </c>
      <c r="I23" s="43">
        <v>-9</v>
      </c>
      <c r="J23" s="41">
        <v>351030</v>
      </c>
      <c r="K23" s="42">
        <v>18127.920000000013</v>
      </c>
      <c r="L23" s="44">
        <v>0.09226061907718623</v>
      </c>
    </row>
    <row r="24" spans="1:12" ht="12" customHeight="1">
      <c r="A24" s="39">
        <v>19</v>
      </c>
      <c r="B24" s="40" t="s">
        <v>18</v>
      </c>
      <c r="C24" s="43">
        <v>289</v>
      </c>
      <c r="D24" s="41">
        <v>17359815</v>
      </c>
      <c r="E24" s="42">
        <v>303490.6</v>
      </c>
      <c r="F24" s="43">
        <v>281</v>
      </c>
      <c r="G24" s="41">
        <v>17376395</v>
      </c>
      <c r="H24" s="42">
        <v>299070.82</v>
      </c>
      <c r="I24" s="43">
        <v>-8</v>
      </c>
      <c r="J24" s="41">
        <v>16580</v>
      </c>
      <c r="K24" s="42">
        <v>-4419.77999999997</v>
      </c>
      <c r="L24" s="44">
        <v>-0.01456315286206548</v>
      </c>
    </row>
    <row r="25" spans="1:12" ht="12" customHeight="1">
      <c r="A25" s="39">
        <v>20</v>
      </c>
      <c r="B25" s="40" t="s">
        <v>19</v>
      </c>
      <c r="C25" s="43">
        <v>356</v>
      </c>
      <c r="D25" s="41">
        <v>20777295</v>
      </c>
      <c r="E25" s="42">
        <v>290763.22</v>
      </c>
      <c r="F25" s="43">
        <v>344</v>
      </c>
      <c r="G25" s="41">
        <v>21202730</v>
      </c>
      <c r="H25" s="42">
        <v>288148.3</v>
      </c>
      <c r="I25" s="43">
        <v>-12</v>
      </c>
      <c r="J25" s="41">
        <v>425435</v>
      </c>
      <c r="K25" s="42">
        <v>-2614.9199999999837</v>
      </c>
      <c r="L25" s="44">
        <v>-0.008993297020166388</v>
      </c>
    </row>
    <row r="26" spans="1:12" ht="12" customHeight="1">
      <c r="A26" s="6">
        <v>21</v>
      </c>
      <c r="B26" s="7" t="s">
        <v>20</v>
      </c>
      <c r="C26" s="22">
        <v>559</v>
      </c>
      <c r="D26" s="3">
        <v>29161834</v>
      </c>
      <c r="E26" s="23">
        <v>442281.26</v>
      </c>
      <c r="F26" s="22">
        <v>547</v>
      </c>
      <c r="G26" s="3">
        <v>30912451</v>
      </c>
      <c r="H26" s="23">
        <v>463751.04</v>
      </c>
      <c r="I26" s="22">
        <v>-12</v>
      </c>
      <c r="J26" s="3">
        <v>1750617</v>
      </c>
      <c r="K26" s="23">
        <v>21469.77999999997</v>
      </c>
      <c r="L26" s="17">
        <v>0.04854327311991462</v>
      </c>
    </row>
    <row r="27" spans="1:12" ht="12" customHeight="1">
      <c r="A27" s="6">
        <v>22</v>
      </c>
      <c r="B27" s="7" t="s">
        <v>21</v>
      </c>
      <c r="C27" s="22">
        <v>433</v>
      </c>
      <c r="D27" s="3">
        <v>30837000</v>
      </c>
      <c r="E27" s="23">
        <v>615873.44</v>
      </c>
      <c r="F27" s="22">
        <v>413</v>
      </c>
      <c r="G27" s="3">
        <v>34320685</v>
      </c>
      <c r="H27" s="23">
        <v>690854.66</v>
      </c>
      <c r="I27" s="22">
        <v>-20</v>
      </c>
      <c r="J27" s="3">
        <v>3483685</v>
      </c>
      <c r="K27" s="23">
        <v>74981.22000000009</v>
      </c>
      <c r="L27" s="17">
        <v>0.12174777337369849</v>
      </c>
    </row>
    <row r="28" spans="1:12" ht="12" customHeight="1">
      <c r="A28" s="6">
        <v>23</v>
      </c>
      <c r="B28" s="7" t="s">
        <v>22</v>
      </c>
      <c r="C28" s="22">
        <v>315</v>
      </c>
      <c r="D28" s="3">
        <v>20119127</v>
      </c>
      <c r="E28" s="23">
        <v>384476.9</v>
      </c>
      <c r="F28" s="22">
        <v>308</v>
      </c>
      <c r="G28" s="3">
        <v>19101437</v>
      </c>
      <c r="H28" s="23">
        <v>351269.42</v>
      </c>
      <c r="I28" s="22">
        <v>-7</v>
      </c>
      <c r="J28" s="3">
        <v>-1017690</v>
      </c>
      <c r="K28" s="23">
        <v>-33207.48000000004</v>
      </c>
      <c r="L28" s="17">
        <v>-0.08637054657900134</v>
      </c>
    </row>
    <row r="29" spans="1:12" ht="12" customHeight="1">
      <c r="A29" s="6">
        <v>24</v>
      </c>
      <c r="B29" s="7" t="s">
        <v>23</v>
      </c>
      <c r="C29" s="22">
        <v>616</v>
      </c>
      <c r="D29" s="3">
        <v>42522259</v>
      </c>
      <c r="E29" s="23">
        <v>798053.52</v>
      </c>
      <c r="F29" s="22">
        <v>665</v>
      </c>
      <c r="G29" s="3">
        <v>46289242</v>
      </c>
      <c r="H29" s="23">
        <v>863430.26</v>
      </c>
      <c r="I29" s="22">
        <v>49</v>
      </c>
      <c r="J29" s="3">
        <v>3766983</v>
      </c>
      <c r="K29" s="23">
        <v>65376.73999999999</v>
      </c>
      <c r="L29" s="17">
        <v>0.08192024514847072</v>
      </c>
    </row>
    <row r="30" spans="1:12" ht="12" customHeight="1">
      <c r="A30" s="8">
        <v>25</v>
      </c>
      <c r="B30" s="9" t="s">
        <v>24</v>
      </c>
      <c r="C30" s="22">
        <v>94</v>
      </c>
      <c r="D30" s="3">
        <v>3416710</v>
      </c>
      <c r="E30" s="23">
        <v>61582.34</v>
      </c>
      <c r="F30" s="22">
        <v>93</v>
      </c>
      <c r="G30" s="3">
        <v>3708841</v>
      </c>
      <c r="H30" s="23">
        <v>66044.38</v>
      </c>
      <c r="I30" s="22">
        <v>-1</v>
      </c>
      <c r="J30" s="3">
        <v>292131</v>
      </c>
      <c r="K30" s="23">
        <v>4462.040000000008</v>
      </c>
      <c r="L30" s="17">
        <v>0.0724564867135612</v>
      </c>
    </row>
    <row r="31" spans="1:12" ht="12" customHeight="1">
      <c r="A31" s="39">
        <v>26</v>
      </c>
      <c r="B31" s="40" t="s">
        <v>25</v>
      </c>
      <c r="C31" s="43">
        <v>196</v>
      </c>
      <c r="D31" s="41">
        <v>9030480</v>
      </c>
      <c r="E31" s="42">
        <v>153571.22</v>
      </c>
      <c r="F31" s="43">
        <v>205</v>
      </c>
      <c r="G31" s="41">
        <v>10302650</v>
      </c>
      <c r="H31" s="42">
        <v>178750</v>
      </c>
      <c r="I31" s="43">
        <v>9</v>
      </c>
      <c r="J31" s="41">
        <v>1272170</v>
      </c>
      <c r="K31" s="42">
        <v>25178.78</v>
      </c>
      <c r="L31" s="44">
        <v>0.1639550691854893</v>
      </c>
    </row>
    <row r="32" spans="1:12" ht="12" customHeight="1">
      <c r="A32" s="39">
        <v>27</v>
      </c>
      <c r="B32" s="40" t="s">
        <v>26</v>
      </c>
      <c r="C32" s="43">
        <v>1283</v>
      </c>
      <c r="D32" s="41">
        <v>97167549</v>
      </c>
      <c r="E32" s="42">
        <v>1892637.16</v>
      </c>
      <c r="F32" s="43">
        <v>1301</v>
      </c>
      <c r="G32" s="41">
        <v>107613861</v>
      </c>
      <c r="H32" s="42">
        <v>2142184.32</v>
      </c>
      <c r="I32" s="43">
        <v>18</v>
      </c>
      <c r="J32" s="41">
        <v>10446312</v>
      </c>
      <c r="K32" s="42">
        <v>249547.15999999992</v>
      </c>
      <c r="L32" s="44">
        <v>0.13185155891158765</v>
      </c>
    </row>
    <row r="33" spans="1:12" ht="12" customHeight="1">
      <c r="A33" s="39">
        <v>28</v>
      </c>
      <c r="B33" s="40" t="s">
        <v>27</v>
      </c>
      <c r="C33" s="43">
        <v>10127</v>
      </c>
      <c r="D33" s="41">
        <v>944420080</v>
      </c>
      <c r="E33" s="42">
        <v>21533546.46</v>
      </c>
      <c r="F33" s="43">
        <v>10065</v>
      </c>
      <c r="G33" s="41">
        <v>1002418145</v>
      </c>
      <c r="H33" s="42">
        <v>22877494.68</v>
      </c>
      <c r="I33" s="43">
        <v>-62</v>
      </c>
      <c r="J33" s="41">
        <v>57998065</v>
      </c>
      <c r="K33" s="42">
        <v>1343948.2199999988</v>
      </c>
      <c r="L33" s="44">
        <v>0.06241183831453274</v>
      </c>
    </row>
    <row r="34" spans="1:12" ht="12" customHeight="1">
      <c r="A34" s="39">
        <v>29</v>
      </c>
      <c r="B34" s="40" t="s">
        <v>28</v>
      </c>
      <c r="C34" s="43">
        <v>62</v>
      </c>
      <c r="D34" s="41">
        <v>1831141</v>
      </c>
      <c r="E34" s="42">
        <v>22894.66</v>
      </c>
      <c r="F34" s="43">
        <v>55</v>
      </c>
      <c r="G34" s="41">
        <v>1606199</v>
      </c>
      <c r="H34" s="42">
        <v>19814.58</v>
      </c>
      <c r="I34" s="43">
        <v>-7</v>
      </c>
      <c r="J34" s="41">
        <v>-224942</v>
      </c>
      <c r="K34" s="42">
        <v>-3080.079999999998</v>
      </c>
      <c r="L34" s="44">
        <v>-0.1345326814200341</v>
      </c>
    </row>
    <row r="35" spans="1:12" ht="12" customHeight="1">
      <c r="A35" s="39">
        <v>30</v>
      </c>
      <c r="B35" s="40" t="s">
        <v>29</v>
      </c>
      <c r="C35" s="43">
        <v>242</v>
      </c>
      <c r="D35" s="41">
        <v>11066855</v>
      </c>
      <c r="E35" s="42">
        <v>161701.1</v>
      </c>
      <c r="F35" s="43">
        <v>213</v>
      </c>
      <c r="G35" s="41">
        <v>9828170</v>
      </c>
      <c r="H35" s="42">
        <v>151417.14</v>
      </c>
      <c r="I35" s="43">
        <v>-29</v>
      </c>
      <c r="J35" s="41">
        <v>-1238685</v>
      </c>
      <c r="K35" s="42">
        <v>-10283.959999999992</v>
      </c>
      <c r="L35" s="44">
        <v>-0.0635985778699093</v>
      </c>
    </row>
    <row r="36" spans="1:12" ht="12" customHeight="1">
      <c r="A36" s="6">
        <v>31</v>
      </c>
      <c r="B36" s="7" t="s">
        <v>30</v>
      </c>
      <c r="C36" s="22">
        <v>190</v>
      </c>
      <c r="D36" s="3">
        <v>6513780</v>
      </c>
      <c r="E36" s="23">
        <v>104315.32</v>
      </c>
      <c r="F36" s="22">
        <v>188</v>
      </c>
      <c r="G36" s="3">
        <v>6469975</v>
      </c>
      <c r="H36" s="23">
        <v>107853.16</v>
      </c>
      <c r="I36" s="22">
        <v>-2</v>
      </c>
      <c r="J36" s="3">
        <v>-43805</v>
      </c>
      <c r="K36" s="23">
        <v>3537.8399999999965</v>
      </c>
      <c r="L36" s="17">
        <v>0.03391486504570945</v>
      </c>
    </row>
    <row r="37" spans="1:12" ht="12" customHeight="1">
      <c r="A37" s="6">
        <v>32</v>
      </c>
      <c r="B37" s="7" t="s">
        <v>31</v>
      </c>
      <c r="C37" s="22">
        <v>114</v>
      </c>
      <c r="D37" s="3">
        <v>6506616</v>
      </c>
      <c r="E37" s="23">
        <v>97821.76</v>
      </c>
      <c r="F37" s="22">
        <v>124</v>
      </c>
      <c r="G37" s="3">
        <v>7102262</v>
      </c>
      <c r="H37" s="23">
        <v>107617.02</v>
      </c>
      <c r="I37" s="22">
        <v>10</v>
      </c>
      <c r="J37" s="3">
        <v>595646</v>
      </c>
      <c r="K37" s="23">
        <v>9795.26000000001</v>
      </c>
      <c r="L37" s="17">
        <v>0.10013375347162032</v>
      </c>
    </row>
    <row r="38" spans="1:12" ht="12" customHeight="1">
      <c r="A38" s="6">
        <v>33</v>
      </c>
      <c r="B38" s="7" t="s">
        <v>32</v>
      </c>
      <c r="C38" s="22">
        <v>210</v>
      </c>
      <c r="D38" s="3">
        <v>7338575</v>
      </c>
      <c r="E38" s="23">
        <v>126098.26</v>
      </c>
      <c r="F38" s="22">
        <v>210</v>
      </c>
      <c r="G38" s="3">
        <v>7485715</v>
      </c>
      <c r="H38" s="23">
        <v>139101.76</v>
      </c>
      <c r="I38" s="22">
        <v>0</v>
      </c>
      <c r="J38" s="3">
        <v>147140</v>
      </c>
      <c r="K38" s="23">
        <v>13003.500000000015</v>
      </c>
      <c r="L38" s="17">
        <v>0.10312196219043795</v>
      </c>
    </row>
    <row r="39" spans="1:12" ht="12" customHeight="1">
      <c r="A39" s="6">
        <v>34</v>
      </c>
      <c r="B39" s="7" t="s">
        <v>33</v>
      </c>
      <c r="C39" s="22">
        <v>1063</v>
      </c>
      <c r="D39" s="3">
        <v>66269260</v>
      </c>
      <c r="E39" s="23">
        <v>1235705.2</v>
      </c>
      <c r="F39" s="22">
        <v>1062</v>
      </c>
      <c r="G39" s="3">
        <v>67803585</v>
      </c>
      <c r="H39" s="23">
        <v>1341305.38</v>
      </c>
      <c r="I39" s="22">
        <v>-1</v>
      </c>
      <c r="J39" s="3">
        <v>1534325</v>
      </c>
      <c r="K39" s="23">
        <v>105600.17999999993</v>
      </c>
      <c r="L39" s="17">
        <v>0.08545742139791913</v>
      </c>
    </row>
    <row r="40" spans="1:12" ht="12" customHeight="1">
      <c r="A40" s="6">
        <v>35</v>
      </c>
      <c r="B40" s="7" t="s">
        <v>34</v>
      </c>
      <c r="C40" s="22">
        <v>132</v>
      </c>
      <c r="D40" s="3">
        <v>5156334</v>
      </c>
      <c r="E40" s="23">
        <v>60903.98</v>
      </c>
      <c r="F40" s="22">
        <v>123</v>
      </c>
      <c r="G40" s="3">
        <v>4818469</v>
      </c>
      <c r="H40" s="23">
        <v>58936.46</v>
      </c>
      <c r="I40" s="22">
        <v>-9</v>
      </c>
      <c r="J40" s="3">
        <v>-337865</v>
      </c>
      <c r="K40" s="23">
        <v>-1967.520000000004</v>
      </c>
      <c r="L40" s="17">
        <v>-0.03230527791451403</v>
      </c>
    </row>
    <row r="41" spans="1:12" ht="12" customHeight="1">
      <c r="A41" s="39">
        <v>36</v>
      </c>
      <c r="B41" s="40" t="s">
        <v>35</v>
      </c>
      <c r="C41" s="43">
        <v>121</v>
      </c>
      <c r="D41" s="41">
        <v>6732184</v>
      </c>
      <c r="E41" s="42">
        <v>122227.92</v>
      </c>
      <c r="F41" s="43">
        <v>121</v>
      </c>
      <c r="G41" s="41">
        <v>6880634</v>
      </c>
      <c r="H41" s="42">
        <v>129295.34</v>
      </c>
      <c r="I41" s="43">
        <v>0</v>
      </c>
      <c r="J41" s="41">
        <v>148450</v>
      </c>
      <c r="K41" s="42">
        <v>7067.419999999998</v>
      </c>
      <c r="L41" s="44">
        <v>0.057821649914356704</v>
      </c>
    </row>
    <row r="42" spans="1:12" ht="12" customHeight="1">
      <c r="A42" s="39">
        <v>37</v>
      </c>
      <c r="B42" s="40" t="s">
        <v>36</v>
      </c>
      <c r="C42" s="43">
        <v>89</v>
      </c>
      <c r="D42" s="41">
        <v>6327086</v>
      </c>
      <c r="E42" s="42">
        <v>87428.42</v>
      </c>
      <c r="F42" s="43">
        <v>83</v>
      </c>
      <c r="G42" s="41">
        <v>6607487</v>
      </c>
      <c r="H42" s="42">
        <v>92109.42</v>
      </c>
      <c r="I42" s="43">
        <v>-6</v>
      </c>
      <c r="J42" s="41">
        <v>280401</v>
      </c>
      <c r="K42" s="42">
        <v>4681</v>
      </c>
      <c r="L42" s="44">
        <v>0.05354094240751463</v>
      </c>
    </row>
    <row r="43" spans="1:12" ht="12" customHeight="1">
      <c r="A43" s="39">
        <v>38</v>
      </c>
      <c r="B43" s="40" t="s">
        <v>37</v>
      </c>
      <c r="C43" s="43">
        <v>34</v>
      </c>
      <c r="D43" s="41">
        <v>903943</v>
      </c>
      <c r="E43" s="42">
        <v>11767.42</v>
      </c>
      <c r="F43" s="43">
        <v>28</v>
      </c>
      <c r="G43" s="41">
        <v>850170</v>
      </c>
      <c r="H43" s="42">
        <v>9385.68</v>
      </c>
      <c r="I43" s="43">
        <v>-6</v>
      </c>
      <c r="J43" s="41">
        <v>-53773</v>
      </c>
      <c r="K43" s="42">
        <v>-2381.74</v>
      </c>
      <c r="L43" s="44">
        <v>-0.20240120604176615</v>
      </c>
    </row>
    <row r="44" spans="1:12" ht="12" customHeight="1">
      <c r="A44" s="39">
        <v>39</v>
      </c>
      <c r="B44" s="40" t="s">
        <v>38</v>
      </c>
      <c r="C44" s="43">
        <v>139</v>
      </c>
      <c r="D44" s="41">
        <v>5100320</v>
      </c>
      <c r="E44" s="42">
        <v>87787.98</v>
      </c>
      <c r="F44" s="43">
        <v>137</v>
      </c>
      <c r="G44" s="41">
        <v>5309565</v>
      </c>
      <c r="H44" s="42">
        <v>92017.5</v>
      </c>
      <c r="I44" s="43">
        <v>-2</v>
      </c>
      <c r="J44" s="41">
        <v>209245</v>
      </c>
      <c r="K44" s="42">
        <v>4229.520000000004</v>
      </c>
      <c r="L44" s="44">
        <v>0.04817880534442191</v>
      </c>
    </row>
    <row r="45" spans="1:12" ht="12" customHeight="1">
      <c r="A45" s="39">
        <v>40</v>
      </c>
      <c r="B45" s="40" t="s">
        <v>39</v>
      </c>
      <c r="C45" s="43">
        <v>1658</v>
      </c>
      <c r="D45" s="41">
        <v>145108661</v>
      </c>
      <c r="E45" s="42">
        <v>3104170.44</v>
      </c>
      <c r="F45" s="43">
        <v>1590</v>
      </c>
      <c r="G45" s="41">
        <v>146826604</v>
      </c>
      <c r="H45" s="42">
        <v>3126872.86</v>
      </c>
      <c r="I45" s="43">
        <v>-68</v>
      </c>
      <c r="J45" s="41">
        <v>1717943</v>
      </c>
      <c r="K45" s="42">
        <v>22702.419999999925</v>
      </c>
      <c r="L45" s="44">
        <v>0.0073135223850659195</v>
      </c>
    </row>
    <row r="46" spans="1:12" ht="12" customHeight="1">
      <c r="A46" s="6">
        <v>41</v>
      </c>
      <c r="B46" s="7" t="s">
        <v>40</v>
      </c>
      <c r="C46" s="22">
        <v>311</v>
      </c>
      <c r="D46" s="3">
        <v>24588430</v>
      </c>
      <c r="E46" s="23">
        <v>343264.34</v>
      </c>
      <c r="F46" s="22">
        <v>307</v>
      </c>
      <c r="G46" s="3">
        <v>26214410</v>
      </c>
      <c r="H46" s="23">
        <v>363964.68</v>
      </c>
      <c r="I46" s="22">
        <v>-4</v>
      </c>
      <c r="J46" s="3">
        <v>1625980</v>
      </c>
      <c r="K46" s="23">
        <v>20700.339999999967</v>
      </c>
      <c r="L46" s="17">
        <v>0.06030437067829407</v>
      </c>
    </row>
    <row r="47" spans="1:12" ht="12" customHeight="1">
      <c r="A47" s="6">
        <v>42</v>
      </c>
      <c r="B47" s="7" t="s">
        <v>41</v>
      </c>
      <c r="C47" s="22">
        <v>180</v>
      </c>
      <c r="D47" s="3">
        <v>8997168</v>
      </c>
      <c r="E47" s="23">
        <v>153584.96</v>
      </c>
      <c r="F47" s="22">
        <v>160</v>
      </c>
      <c r="G47" s="3">
        <v>8608092</v>
      </c>
      <c r="H47" s="23">
        <v>150541.1</v>
      </c>
      <c r="I47" s="22">
        <v>-20</v>
      </c>
      <c r="J47" s="3">
        <v>-389076</v>
      </c>
      <c r="K47" s="23">
        <v>-3043.859999999986</v>
      </c>
      <c r="L47" s="17">
        <v>-0.019818737459709506</v>
      </c>
    </row>
    <row r="48" spans="1:12" ht="12" customHeight="1">
      <c r="A48" s="6">
        <v>43</v>
      </c>
      <c r="B48" s="7" t="s">
        <v>42</v>
      </c>
      <c r="C48" s="22">
        <v>31</v>
      </c>
      <c r="D48" s="3">
        <v>1206020</v>
      </c>
      <c r="E48" s="23">
        <v>15795.96</v>
      </c>
      <c r="F48" s="22">
        <v>31</v>
      </c>
      <c r="G48" s="3">
        <v>1181975</v>
      </c>
      <c r="H48" s="23">
        <v>15843.92</v>
      </c>
      <c r="I48" s="22">
        <v>0</v>
      </c>
      <c r="J48" s="3">
        <v>-24045</v>
      </c>
      <c r="K48" s="23">
        <v>47.960000000000946</v>
      </c>
      <c r="L48" s="17">
        <v>0.003036219387742242</v>
      </c>
    </row>
    <row r="49" spans="1:12" ht="12" customHeight="1">
      <c r="A49" s="6">
        <v>44</v>
      </c>
      <c r="B49" s="7" t="s">
        <v>43</v>
      </c>
      <c r="C49" s="22">
        <v>153</v>
      </c>
      <c r="D49" s="3">
        <v>5747585</v>
      </c>
      <c r="E49" s="23">
        <v>89169.78</v>
      </c>
      <c r="F49" s="22">
        <v>149</v>
      </c>
      <c r="G49" s="3">
        <v>5659350</v>
      </c>
      <c r="H49" s="23">
        <v>90487.62</v>
      </c>
      <c r="I49" s="22">
        <v>-4</v>
      </c>
      <c r="J49" s="3">
        <v>-88235</v>
      </c>
      <c r="K49" s="23">
        <v>1317.8399999999965</v>
      </c>
      <c r="L49" s="17">
        <v>0.01477899799685495</v>
      </c>
    </row>
    <row r="50" spans="1:12" ht="12" customHeight="1">
      <c r="A50" s="10">
        <v>45</v>
      </c>
      <c r="B50" s="11" t="s">
        <v>44</v>
      </c>
      <c r="C50" s="24">
        <v>450</v>
      </c>
      <c r="D50" s="65">
        <v>20790422</v>
      </c>
      <c r="E50" s="66">
        <v>304603.7</v>
      </c>
      <c r="F50" s="24">
        <v>431</v>
      </c>
      <c r="G50" s="65">
        <v>21042860</v>
      </c>
      <c r="H50" s="66">
        <v>319693.8</v>
      </c>
      <c r="I50" s="24">
        <v>-19</v>
      </c>
      <c r="J50" s="69">
        <v>252438</v>
      </c>
      <c r="K50" s="25">
        <v>15090.099999999977</v>
      </c>
      <c r="L50" s="19">
        <v>0.04954010735916857</v>
      </c>
    </row>
    <row r="51" spans="1:12" ht="12.75" customHeight="1">
      <c r="A51" s="1" t="s">
        <v>105</v>
      </c>
      <c r="B51" s="30"/>
      <c r="C51" s="30"/>
      <c r="D51" s="30"/>
      <c r="E51" s="31"/>
      <c r="F51" s="30"/>
      <c r="G51" s="30"/>
      <c r="H51" s="31"/>
      <c r="I51" s="30"/>
      <c r="J51" s="30"/>
      <c r="K51" s="31"/>
      <c r="L51" s="18"/>
    </row>
    <row r="52" spans="1:12" ht="12.75">
      <c r="A52" s="62" t="s">
        <v>109</v>
      </c>
      <c r="B52" s="30"/>
      <c r="C52" s="30"/>
      <c r="D52" s="30"/>
      <c r="E52" s="31"/>
      <c r="F52" s="30"/>
      <c r="G52" s="30"/>
      <c r="H52" s="31"/>
      <c r="I52" s="30"/>
      <c r="J52" s="30"/>
      <c r="K52" s="31"/>
      <c r="L52" s="18"/>
    </row>
    <row r="53" spans="1:12" ht="13.5">
      <c r="A53" s="62" t="s">
        <v>106</v>
      </c>
      <c r="B53" s="18"/>
      <c r="C53" s="30"/>
      <c r="D53" s="33"/>
      <c r="E53" s="33"/>
      <c r="F53" s="33"/>
      <c r="G53" s="34"/>
      <c r="H53" s="34"/>
      <c r="I53" s="34"/>
      <c r="J53" s="18"/>
      <c r="K53" s="32"/>
      <c r="L53" s="18"/>
    </row>
    <row r="54" spans="1:12" ht="12.75" customHeight="1">
      <c r="A54" s="1" t="s">
        <v>110</v>
      </c>
      <c r="B54" s="18"/>
      <c r="C54" s="30"/>
      <c r="D54" s="33"/>
      <c r="E54" s="33"/>
      <c r="F54" s="33"/>
      <c r="G54" s="34"/>
      <c r="H54" s="34"/>
      <c r="I54" s="34"/>
      <c r="J54" s="18"/>
      <c r="K54" s="32"/>
      <c r="L54" s="18"/>
    </row>
    <row r="55" spans="1:12" ht="12.75" customHeight="1">
      <c r="A55" s="1" t="s">
        <v>111</v>
      </c>
      <c r="B55" s="33"/>
      <c r="C55" s="33"/>
      <c r="D55" s="33"/>
      <c r="E55" s="33"/>
      <c r="F55" s="33"/>
      <c r="G55" s="33"/>
      <c r="H55" s="33"/>
      <c r="I55" s="33"/>
      <c r="J55" s="18"/>
      <c r="K55" s="32"/>
      <c r="L55" s="18"/>
    </row>
    <row r="56" spans="2:12" ht="12.75" customHeight="1">
      <c r="B56" s="33"/>
      <c r="C56" s="33"/>
      <c r="D56" s="33"/>
      <c r="E56" s="33"/>
      <c r="F56" s="33"/>
      <c r="G56" s="33"/>
      <c r="H56" s="33"/>
      <c r="I56" s="33"/>
      <c r="J56" s="18"/>
      <c r="K56" s="32"/>
      <c r="L56" s="18"/>
    </row>
    <row r="57" spans="1:9" ht="12.75" customHeight="1">
      <c r="A57" s="1"/>
      <c r="B57" s="20"/>
      <c r="C57" s="20"/>
      <c r="D57" s="20"/>
      <c r="E57" s="20"/>
      <c r="F57" s="20"/>
      <c r="G57" s="20"/>
      <c r="H57" s="20"/>
      <c r="I57" s="20"/>
    </row>
    <row r="58" spans="1:9" ht="12.75" customHeight="1">
      <c r="A58" s="1"/>
      <c r="B58" s="20"/>
      <c r="C58" s="20"/>
      <c r="D58" s="20"/>
      <c r="E58" s="20"/>
      <c r="F58" s="20"/>
      <c r="G58" s="20"/>
      <c r="H58" s="20"/>
      <c r="I58" s="20"/>
    </row>
    <row r="59" spans="1:9" ht="12.75" customHeight="1">
      <c r="A59" s="1"/>
      <c r="B59" s="20"/>
      <c r="C59" s="20"/>
      <c r="D59" s="20"/>
      <c r="E59" s="20"/>
      <c r="F59" s="20"/>
      <c r="G59" s="20"/>
      <c r="H59" s="20"/>
      <c r="I59" s="20"/>
    </row>
    <row r="60" spans="2:9" ht="13.5">
      <c r="B60" s="20"/>
      <c r="C60" s="20"/>
      <c r="D60" s="20"/>
      <c r="E60" s="20"/>
      <c r="F60" s="20"/>
      <c r="G60" s="20"/>
      <c r="H60" s="20"/>
      <c r="I60" s="20"/>
    </row>
    <row r="61" spans="2:9" ht="13.5">
      <c r="B61" s="20"/>
      <c r="C61" s="20"/>
      <c r="D61" s="20"/>
      <c r="E61" s="20"/>
      <c r="F61" s="20"/>
      <c r="G61" s="20"/>
      <c r="H61" s="20"/>
      <c r="I61" s="20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300" verticalDpi="300" orientation="landscape" scale="86" r:id="rId1"/>
  <headerFooter alignWithMargins="0">
    <oddFooter>&amp;C&amp;"Times New Roman,Regular"Nebraska Department of Revenue, Property Assessment Division 2018 Annual Report &amp;R&amp;"Times New Roman,Regular"Table 26A, Page 209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8515625" style="0" bestFit="1" customWidth="1"/>
    <col min="4" max="4" width="13.421875" style="0" bestFit="1" customWidth="1"/>
    <col min="5" max="5" width="11.7109375" style="2" bestFit="1" customWidth="1"/>
    <col min="6" max="6" width="9.8515625" style="0" bestFit="1" customWidth="1"/>
    <col min="7" max="7" width="13.421875" style="0" bestFit="1" customWidth="1"/>
    <col min="8" max="8" width="11.7109375" style="2" bestFit="1" customWidth="1"/>
    <col min="9" max="9" width="11.8515625" style="0" bestFit="1" customWidth="1"/>
    <col min="10" max="10" width="14.00390625" style="0" customWidth="1"/>
    <col min="11" max="11" width="12.00390625" style="2" bestFit="1" customWidth="1"/>
    <col min="12" max="12" width="11.8515625" style="0" bestFit="1" customWidth="1"/>
    <col min="13" max="16384" width="9.140625" style="18" customWidth="1"/>
  </cols>
  <sheetData>
    <row r="1" spans="1:12" ht="18.75" customHeight="1">
      <c r="A1" s="35" t="str">
        <f>'table 26A pg1 '!$A$1</f>
        <v>Table 26A   2017 vs. 2018 Homestead Exemptions &amp; Tax Reimbursed</v>
      </c>
      <c r="B1" s="36"/>
      <c r="C1" s="35"/>
      <c r="D1" s="36"/>
      <c r="E1" s="37"/>
      <c r="F1" s="36"/>
      <c r="G1" s="36"/>
      <c r="H1" s="37"/>
      <c r="I1" s="36"/>
      <c r="J1" s="36"/>
      <c r="K1" s="37"/>
      <c r="L1" s="36"/>
    </row>
    <row r="2" spans="2:9" s="26" customFormat="1" ht="4.5" customHeight="1">
      <c r="B2" s="27"/>
      <c r="C2" s="28"/>
      <c r="D2" s="28"/>
      <c r="E2" s="28"/>
      <c r="F2" s="28"/>
      <c r="G2" s="28"/>
      <c r="H2" s="28"/>
      <c r="I2" s="28"/>
    </row>
    <row r="3" spans="1:12" ht="12.75" customHeight="1">
      <c r="A3" s="71" t="s">
        <v>104</v>
      </c>
      <c r="B3" s="72"/>
      <c r="C3" s="47">
        <v>2017</v>
      </c>
      <c r="D3" s="14">
        <v>2017</v>
      </c>
      <c r="E3" s="48">
        <v>2017</v>
      </c>
      <c r="F3" s="47">
        <v>2018</v>
      </c>
      <c r="G3" s="14">
        <v>2018</v>
      </c>
      <c r="H3" s="48">
        <v>2018</v>
      </c>
      <c r="I3" s="49" t="s">
        <v>108</v>
      </c>
      <c r="J3" s="49" t="s">
        <v>108</v>
      </c>
      <c r="K3" s="49" t="s">
        <v>108</v>
      </c>
      <c r="L3" s="49" t="s">
        <v>108</v>
      </c>
    </row>
    <row r="4" spans="1:12" ht="12.75">
      <c r="A4" s="73"/>
      <c r="B4" s="74"/>
      <c r="C4" s="50" t="s">
        <v>97</v>
      </c>
      <c r="D4" s="12" t="s">
        <v>95</v>
      </c>
      <c r="E4" s="51" t="s">
        <v>98</v>
      </c>
      <c r="F4" s="50" t="s">
        <v>97</v>
      </c>
      <c r="G4" s="12" t="s">
        <v>95</v>
      </c>
      <c r="H4" s="51" t="s">
        <v>98</v>
      </c>
      <c r="I4" s="52" t="s">
        <v>100</v>
      </c>
      <c r="J4" s="13" t="s">
        <v>100</v>
      </c>
      <c r="K4" s="51" t="s">
        <v>100</v>
      </c>
      <c r="L4" s="45" t="s">
        <v>103</v>
      </c>
    </row>
    <row r="5" spans="1:12" ht="12.75">
      <c r="A5" s="75"/>
      <c r="B5" s="76"/>
      <c r="C5" s="53" t="s">
        <v>94</v>
      </c>
      <c r="D5" s="15" t="s">
        <v>96</v>
      </c>
      <c r="E5" s="54" t="s">
        <v>99</v>
      </c>
      <c r="F5" s="53" t="s">
        <v>94</v>
      </c>
      <c r="G5" s="15" t="s">
        <v>96</v>
      </c>
      <c r="H5" s="54" t="s">
        <v>99</v>
      </c>
      <c r="I5" s="55" t="s">
        <v>102</v>
      </c>
      <c r="J5" s="16" t="s">
        <v>101</v>
      </c>
      <c r="K5" s="54" t="s">
        <v>98</v>
      </c>
      <c r="L5" s="46" t="s">
        <v>98</v>
      </c>
    </row>
    <row r="6" spans="1:12" ht="12" customHeight="1">
      <c r="A6" s="8">
        <v>46</v>
      </c>
      <c r="B6" s="9" t="s">
        <v>45</v>
      </c>
      <c r="C6" s="22">
        <v>44</v>
      </c>
      <c r="D6" s="63">
        <v>1899528</v>
      </c>
      <c r="E6" s="64">
        <v>21740.5</v>
      </c>
      <c r="F6" s="22">
        <v>50</v>
      </c>
      <c r="G6" s="63">
        <v>1704367</v>
      </c>
      <c r="H6" s="64">
        <v>20471.42</v>
      </c>
      <c r="I6" s="22">
        <v>6</v>
      </c>
      <c r="J6" s="63">
        <v>-195161</v>
      </c>
      <c r="K6" s="64">
        <v>-1269.0800000000017</v>
      </c>
      <c r="L6" s="17">
        <v>-0.058374002437846496</v>
      </c>
    </row>
    <row r="7" spans="1:12" ht="12" customHeight="1">
      <c r="A7" s="8">
        <v>47</v>
      </c>
      <c r="B7" s="9" t="s">
        <v>46</v>
      </c>
      <c r="C7" s="22">
        <v>322</v>
      </c>
      <c r="D7" s="3">
        <v>23198058</v>
      </c>
      <c r="E7" s="23">
        <v>366809.12</v>
      </c>
      <c r="F7" s="22">
        <v>309</v>
      </c>
      <c r="G7" s="3">
        <v>23874414</v>
      </c>
      <c r="H7" s="23">
        <v>372475.18</v>
      </c>
      <c r="I7" s="22">
        <v>-13</v>
      </c>
      <c r="J7" s="3">
        <v>676356</v>
      </c>
      <c r="K7" s="23">
        <v>5666.059999999998</v>
      </c>
      <c r="L7" s="17">
        <v>0.015446889652034819</v>
      </c>
    </row>
    <row r="8" spans="1:12" ht="12" customHeight="1">
      <c r="A8" s="8">
        <v>48</v>
      </c>
      <c r="B8" s="9" t="s">
        <v>47</v>
      </c>
      <c r="C8" s="22">
        <v>429</v>
      </c>
      <c r="D8" s="3">
        <v>18452462</v>
      </c>
      <c r="E8" s="23">
        <v>347045.32</v>
      </c>
      <c r="F8" s="22">
        <v>429</v>
      </c>
      <c r="G8" s="3">
        <v>17954014</v>
      </c>
      <c r="H8" s="23">
        <v>348937.92</v>
      </c>
      <c r="I8" s="22">
        <v>0</v>
      </c>
      <c r="J8" s="3">
        <v>-498448</v>
      </c>
      <c r="K8" s="23">
        <v>1892.5999999999767</v>
      </c>
      <c r="L8" s="17">
        <v>0.005453466423347754</v>
      </c>
    </row>
    <row r="9" spans="1:12" ht="12" customHeight="1">
      <c r="A9" s="8">
        <v>49</v>
      </c>
      <c r="B9" s="9" t="s">
        <v>48</v>
      </c>
      <c r="C9" s="22">
        <v>215</v>
      </c>
      <c r="D9" s="3">
        <v>10669984</v>
      </c>
      <c r="E9" s="23">
        <v>179281</v>
      </c>
      <c r="F9" s="22">
        <v>213</v>
      </c>
      <c r="G9" s="3">
        <v>10845926</v>
      </c>
      <c r="H9" s="23">
        <v>185068.12</v>
      </c>
      <c r="I9" s="22">
        <v>-2</v>
      </c>
      <c r="J9" s="3">
        <v>175942</v>
      </c>
      <c r="K9" s="23">
        <v>5787.119999999995</v>
      </c>
      <c r="L9" s="17">
        <v>0.03227960575855777</v>
      </c>
    </row>
    <row r="10" spans="1:12" ht="12" customHeight="1">
      <c r="A10" s="8">
        <v>50</v>
      </c>
      <c r="B10" s="9" t="s">
        <v>49</v>
      </c>
      <c r="C10" s="22">
        <v>179</v>
      </c>
      <c r="D10" s="3">
        <v>14268005</v>
      </c>
      <c r="E10" s="23">
        <v>216395.3</v>
      </c>
      <c r="F10" s="22">
        <v>192</v>
      </c>
      <c r="G10" s="3">
        <v>15515795</v>
      </c>
      <c r="H10" s="23">
        <v>240162.86</v>
      </c>
      <c r="I10" s="22">
        <v>13</v>
      </c>
      <c r="J10" s="3">
        <v>1247790</v>
      </c>
      <c r="K10" s="23">
        <v>23767.559999999998</v>
      </c>
      <c r="L10" s="17">
        <v>0.10983399362185776</v>
      </c>
    </row>
    <row r="11" spans="1:12" ht="12" customHeight="1">
      <c r="A11" s="39">
        <v>51</v>
      </c>
      <c r="B11" s="40" t="s">
        <v>50</v>
      </c>
      <c r="C11" s="43">
        <v>443</v>
      </c>
      <c r="D11" s="41">
        <v>29977120</v>
      </c>
      <c r="E11" s="42">
        <v>506964.1</v>
      </c>
      <c r="F11" s="43">
        <v>436</v>
      </c>
      <c r="G11" s="41">
        <v>29435170</v>
      </c>
      <c r="H11" s="42">
        <v>492541.02</v>
      </c>
      <c r="I11" s="43">
        <v>-7</v>
      </c>
      <c r="J11" s="41">
        <v>-541950</v>
      </c>
      <c r="K11" s="42">
        <v>-14423.079999999958</v>
      </c>
      <c r="L11" s="44">
        <v>-0.028449904046460014</v>
      </c>
    </row>
    <row r="12" spans="1:12" ht="12" customHeight="1">
      <c r="A12" s="39">
        <v>52</v>
      </c>
      <c r="B12" s="40" t="s">
        <v>51</v>
      </c>
      <c r="C12" s="43">
        <v>36</v>
      </c>
      <c r="D12" s="41">
        <v>1438200</v>
      </c>
      <c r="E12" s="42">
        <v>11765.52</v>
      </c>
      <c r="F12" s="43">
        <v>38</v>
      </c>
      <c r="G12" s="41">
        <v>2024560</v>
      </c>
      <c r="H12" s="42">
        <v>15990.5</v>
      </c>
      <c r="I12" s="43">
        <v>2</v>
      </c>
      <c r="J12" s="41">
        <v>586360</v>
      </c>
      <c r="K12" s="42">
        <v>4224.98</v>
      </c>
      <c r="L12" s="44">
        <v>0.35909845038723315</v>
      </c>
    </row>
    <row r="13" spans="1:12" ht="12" customHeight="1">
      <c r="A13" s="39">
        <v>53</v>
      </c>
      <c r="B13" s="40" t="s">
        <v>52</v>
      </c>
      <c r="C13" s="43">
        <v>191</v>
      </c>
      <c r="D13" s="41">
        <v>9948620</v>
      </c>
      <c r="E13" s="42">
        <v>198295.18</v>
      </c>
      <c r="F13" s="43">
        <v>187</v>
      </c>
      <c r="G13" s="41">
        <v>9381615</v>
      </c>
      <c r="H13" s="42">
        <v>187607.96</v>
      </c>
      <c r="I13" s="43">
        <v>-4</v>
      </c>
      <c r="J13" s="41">
        <v>-567005</v>
      </c>
      <c r="K13" s="42">
        <v>-10687.220000000001</v>
      </c>
      <c r="L13" s="44">
        <v>-0.05389551072295354</v>
      </c>
    </row>
    <row r="14" spans="1:12" ht="12" customHeight="1">
      <c r="A14" s="39">
        <v>54</v>
      </c>
      <c r="B14" s="40" t="s">
        <v>53</v>
      </c>
      <c r="C14" s="43">
        <v>417</v>
      </c>
      <c r="D14" s="41">
        <v>16723725</v>
      </c>
      <c r="E14" s="42">
        <v>258088.76</v>
      </c>
      <c r="F14" s="43">
        <v>415</v>
      </c>
      <c r="G14" s="41">
        <v>17311190</v>
      </c>
      <c r="H14" s="42">
        <v>271906.08</v>
      </c>
      <c r="I14" s="43">
        <v>-2</v>
      </c>
      <c r="J14" s="41">
        <v>587465</v>
      </c>
      <c r="K14" s="42">
        <v>13817.320000000007</v>
      </c>
      <c r="L14" s="44">
        <v>0.05353708545850663</v>
      </c>
    </row>
    <row r="15" spans="1:12" ht="12" customHeight="1">
      <c r="A15" s="39">
        <v>55</v>
      </c>
      <c r="B15" s="40" t="s">
        <v>54</v>
      </c>
      <c r="C15" s="43">
        <v>6026</v>
      </c>
      <c r="D15" s="41">
        <v>683478145</v>
      </c>
      <c r="E15" s="42">
        <v>13611809.94</v>
      </c>
      <c r="F15" s="43">
        <v>5989</v>
      </c>
      <c r="G15" s="41">
        <v>688457591</v>
      </c>
      <c r="H15" s="42">
        <v>13597179.9</v>
      </c>
      <c r="I15" s="43">
        <v>-37</v>
      </c>
      <c r="J15" s="41">
        <v>4979446</v>
      </c>
      <c r="K15" s="42">
        <v>-14630.039999999106</v>
      </c>
      <c r="L15" s="44">
        <v>-0.0010748048984291875</v>
      </c>
    </row>
    <row r="16" spans="1:12" ht="12" customHeight="1">
      <c r="A16" s="8">
        <v>56</v>
      </c>
      <c r="B16" s="9" t="s">
        <v>55</v>
      </c>
      <c r="C16" s="22">
        <v>1198</v>
      </c>
      <c r="D16" s="3">
        <v>89860802</v>
      </c>
      <c r="E16" s="23">
        <v>1735681.64</v>
      </c>
      <c r="F16" s="22">
        <v>1221</v>
      </c>
      <c r="G16" s="3">
        <v>94667294</v>
      </c>
      <c r="H16" s="23">
        <v>1824037.48</v>
      </c>
      <c r="I16" s="22">
        <v>23</v>
      </c>
      <c r="J16" s="3">
        <v>4806492</v>
      </c>
      <c r="K16" s="23">
        <v>88355.84000000008</v>
      </c>
      <c r="L16" s="17">
        <v>0.050905556620395025</v>
      </c>
    </row>
    <row r="17" spans="1:12" ht="12" customHeight="1">
      <c r="A17" s="8">
        <v>57</v>
      </c>
      <c r="B17" s="9" t="s">
        <v>56</v>
      </c>
      <c r="C17" s="22">
        <v>45</v>
      </c>
      <c r="D17" s="3">
        <v>1814232</v>
      </c>
      <c r="E17" s="23">
        <v>25703.74</v>
      </c>
      <c r="F17" s="22">
        <v>48</v>
      </c>
      <c r="G17" s="3">
        <v>1929631</v>
      </c>
      <c r="H17" s="23">
        <v>29976.12</v>
      </c>
      <c r="I17" s="22">
        <v>3</v>
      </c>
      <c r="J17" s="3">
        <v>115399</v>
      </c>
      <c r="K17" s="23">
        <v>4272.379999999997</v>
      </c>
      <c r="L17" s="17">
        <v>0.16621627825367036</v>
      </c>
    </row>
    <row r="18" spans="1:12" ht="12" customHeight="1">
      <c r="A18" s="8">
        <v>58</v>
      </c>
      <c r="B18" s="9" t="s">
        <v>57</v>
      </c>
      <c r="C18" s="22">
        <v>27</v>
      </c>
      <c r="D18" s="3">
        <v>1054080</v>
      </c>
      <c r="E18" s="23">
        <v>11657.72</v>
      </c>
      <c r="F18" s="22">
        <v>27</v>
      </c>
      <c r="G18" s="3">
        <v>1145690</v>
      </c>
      <c r="H18" s="23">
        <v>14182.44</v>
      </c>
      <c r="I18" s="22">
        <v>0</v>
      </c>
      <c r="J18" s="3">
        <v>91610</v>
      </c>
      <c r="K18" s="23">
        <v>2524.720000000001</v>
      </c>
      <c r="L18" s="17">
        <v>0.2165706501785942</v>
      </c>
    </row>
    <row r="19" spans="1:12" ht="12" customHeight="1">
      <c r="A19" s="8">
        <v>59</v>
      </c>
      <c r="B19" s="9" t="s">
        <v>58</v>
      </c>
      <c r="C19" s="22">
        <v>931</v>
      </c>
      <c r="D19" s="3">
        <v>74974491</v>
      </c>
      <c r="E19" s="23">
        <v>1408748.04</v>
      </c>
      <c r="F19" s="22">
        <v>935</v>
      </c>
      <c r="G19" s="3">
        <v>80854629</v>
      </c>
      <c r="H19" s="23">
        <v>1508325.36</v>
      </c>
      <c r="I19" s="22">
        <v>4</v>
      </c>
      <c r="J19" s="3">
        <v>5880138</v>
      </c>
      <c r="K19" s="23">
        <v>99577.32000000007</v>
      </c>
      <c r="L19" s="17">
        <v>0.07068497500802207</v>
      </c>
    </row>
    <row r="20" spans="1:12" ht="12" customHeight="1">
      <c r="A20" s="8">
        <v>60</v>
      </c>
      <c r="B20" s="9" t="s">
        <v>59</v>
      </c>
      <c r="C20" s="22">
        <v>18</v>
      </c>
      <c r="D20" s="3">
        <v>759891</v>
      </c>
      <c r="E20" s="23">
        <v>8413.42</v>
      </c>
      <c r="F20" s="22">
        <v>19</v>
      </c>
      <c r="G20" s="3">
        <v>710696</v>
      </c>
      <c r="H20" s="23">
        <v>7026.18</v>
      </c>
      <c r="I20" s="22">
        <v>1</v>
      </c>
      <c r="J20" s="3">
        <v>-49195</v>
      </c>
      <c r="K20" s="23">
        <v>-1387.2399999999998</v>
      </c>
      <c r="L20" s="17">
        <v>-0.16488419691397788</v>
      </c>
    </row>
    <row r="21" spans="1:12" ht="12" customHeight="1">
      <c r="A21" s="39">
        <v>61</v>
      </c>
      <c r="B21" s="40" t="s">
        <v>60</v>
      </c>
      <c r="C21" s="43">
        <v>337</v>
      </c>
      <c r="D21" s="41">
        <v>23678730</v>
      </c>
      <c r="E21" s="42">
        <v>373959.22</v>
      </c>
      <c r="F21" s="43">
        <v>327</v>
      </c>
      <c r="G21" s="41">
        <v>23714305</v>
      </c>
      <c r="H21" s="42">
        <v>374066.66</v>
      </c>
      <c r="I21" s="43">
        <v>-10</v>
      </c>
      <c r="J21" s="41">
        <v>35575</v>
      </c>
      <c r="K21" s="42">
        <v>107.44000000000233</v>
      </c>
      <c r="L21" s="44">
        <v>0.0002873040541693352</v>
      </c>
    </row>
    <row r="22" spans="1:12" ht="12" customHeight="1">
      <c r="A22" s="39">
        <v>62</v>
      </c>
      <c r="B22" s="40" t="s">
        <v>61</v>
      </c>
      <c r="C22" s="43">
        <v>211</v>
      </c>
      <c r="D22" s="41">
        <v>9324225</v>
      </c>
      <c r="E22" s="42">
        <v>184237.32</v>
      </c>
      <c r="F22" s="43">
        <v>215</v>
      </c>
      <c r="G22" s="41">
        <v>9797632</v>
      </c>
      <c r="H22" s="42">
        <v>191518.22</v>
      </c>
      <c r="I22" s="43">
        <v>4</v>
      </c>
      <c r="J22" s="41">
        <v>473407</v>
      </c>
      <c r="K22" s="42">
        <v>7280.899999999994</v>
      </c>
      <c r="L22" s="44">
        <v>0.03951913759926596</v>
      </c>
    </row>
    <row r="23" spans="1:12" ht="12" customHeight="1">
      <c r="A23" s="39">
        <v>63</v>
      </c>
      <c r="B23" s="40" t="s">
        <v>62</v>
      </c>
      <c r="C23" s="43">
        <v>156</v>
      </c>
      <c r="D23" s="41">
        <v>7379275</v>
      </c>
      <c r="E23" s="42">
        <v>109391.48</v>
      </c>
      <c r="F23" s="43">
        <v>143</v>
      </c>
      <c r="G23" s="41">
        <v>7440115</v>
      </c>
      <c r="H23" s="42">
        <v>116493.68</v>
      </c>
      <c r="I23" s="43">
        <v>-13</v>
      </c>
      <c r="J23" s="41">
        <v>60840</v>
      </c>
      <c r="K23" s="42">
        <v>7102.199999999997</v>
      </c>
      <c r="L23" s="44">
        <v>0.06492461752962843</v>
      </c>
    </row>
    <row r="24" spans="1:12" ht="12" customHeight="1">
      <c r="A24" s="39">
        <v>64</v>
      </c>
      <c r="B24" s="40" t="s">
        <v>63</v>
      </c>
      <c r="C24" s="43">
        <v>263</v>
      </c>
      <c r="D24" s="41">
        <v>14828633</v>
      </c>
      <c r="E24" s="42">
        <v>244500.32</v>
      </c>
      <c r="F24" s="43">
        <v>268</v>
      </c>
      <c r="G24" s="41">
        <v>13835162</v>
      </c>
      <c r="H24" s="42">
        <v>245135.3</v>
      </c>
      <c r="I24" s="43">
        <v>5</v>
      </c>
      <c r="J24" s="41">
        <v>-993471</v>
      </c>
      <c r="K24" s="42">
        <v>634.9799999999814</v>
      </c>
      <c r="L24" s="44">
        <v>0.0025970518157194286</v>
      </c>
    </row>
    <row r="25" spans="1:12" ht="12" customHeight="1">
      <c r="A25" s="39">
        <v>65</v>
      </c>
      <c r="B25" s="40" t="s">
        <v>64</v>
      </c>
      <c r="C25" s="43">
        <v>246</v>
      </c>
      <c r="D25" s="41">
        <v>8238090</v>
      </c>
      <c r="E25" s="42">
        <v>137017.28</v>
      </c>
      <c r="F25" s="43">
        <v>245</v>
      </c>
      <c r="G25" s="41">
        <v>8178525</v>
      </c>
      <c r="H25" s="42">
        <v>142539.14</v>
      </c>
      <c r="I25" s="43">
        <v>-1</v>
      </c>
      <c r="J25" s="41">
        <v>-59565</v>
      </c>
      <c r="K25" s="42">
        <v>5521.860000000015</v>
      </c>
      <c r="L25" s="44">
        <v>0.040300464291803305</v>
      </c>
    </row>
    <row r="26" spans="1:12" ht="12" customHeight="1">
      <c r="A26" s="8">
        <v>66</v>
      </c>
      <c r="B26" s="9" t="s">
        <v>65</v>
      </c>
      <c r="C26" s="22">
        <v>568</v>
      </c>
      <c r="D26" s="3">
        <v>40515100</v>
      </c>
      <c r="E26" s="23">
        <v>796455.82</v>
      </c>
      <c r="F26" s="22">
        <v>570</v>
      </c>
      <c r="G26" s="3">
        <v>41526270</v>
      </c>
      <c r="H26" s="23">
        <v>819249.08</v>
      </c>
      <c r="I26" s="22">
        <v>2</v>
      </c>
      <c r="J26" s="3">
        <v>1011170</v>
      </c>
      <c r="K26" s="23">
        <v>22793.26000000001</v>
      </c>
      <c r="L26" s="17">
        <v>0.02861836077737496</v>
      </c>
    </row>
    <row r="27" spans="1:12" ht="12" customHeight="1">
      <c r="A27" s="8">
        <v>67</v>
      </c>
      <c r="B27" s="9" t="s">
        <v>66</v>
      </c>
      <c r="C27" s="22">
        <v>158</v>
      </c>
      <c r="D27" s="3">
        <v>5105365</v>
      </c>
      <c r="E27" s="23">
        <v>82399.22</v>
      </c>
      <c r="F27" s="22">
        <v>162</v>
      </c>
      <c r="G27" s="3">
        <v>5422741</v>
      </c>
      <c r="H27" s="23">
        <v>87478.88</v>
      </c>
      <c r="I27" s="22">
        <v>4</v>
      </c>
      <c r="J27" s="3">
        <v>317376</v>
      </c>
      <c r="K27" s="23">
        <v>5079.6600000000035</v>
      </c>
      <c r="L27" s="17">
        <v>0.06164694277445834</v>
      </c>
    </row>
    <row r="28" spans="1:12" ht="12" customHeight="1">
      <c r="A28" s="8">
        <v>68</v>
      </c>
      <c r="B28" s="9" t="s">
        <v>67</v>
      </c>
      <c r="C28" s="22">
        <v>100</v>
      </c>
      <c r="D28" s="3">
        <v>5357089</v>
      </c>
      <c r="E28" s="23">
        <v>68059.64</v>
      </c>
      <c r="F28" s="22">
        <v>102</v>
      </c>
      <c r="G28" s="3">
        <v>5771795</v>
      </c>
      <c r="H28" s="23">
        <v>71155.26</v>
      </c>
      <c r="I28" s="22">
        <v>2</v>
      </c>
      <c r="J28" s="3">
        <v>414706</v>
      </c>
      <c r="K28" s="23">
        <v>3095.6199999999953</v>
      </c>
      <c r="L28" s="17">
        <v>0.045483931446008166</v>
      </c>
    </row>
    <row r="29" spans="1:12" ht="12" customHeight="1">
      <c r="A29" s="8">
        <v>69</v>
      </c>
      <c r="B29" s="9" t="s">
        <v>68</v>
      </c>
      <c r="C29" s="22">
        <v>282</v>
      </c>
      <c r="D29" s="3">
        <v>19737759</v>
      </c>
      <c r="E29" s="23">
        <v>352609.9</v>
      </c>
      <c r="F29" s="22">
        <v>262</v>
      </c>
      <c r="G29" s="3">
        <v>20920940</v>
      </c>
      <c r="H29" s="23">
        <v>365161.3</v>
      </c>
      <c r="I29" s="22">
        <v>-20</v>
      </c>
      <c r="J29" s="3">
        <v>1183181</v>
      </c>
      <c r="K29" s="23">
        <v>12551.399999999965</v>
      </c>
      <c r="L29" s="17">
        <v>0.03559571072735043</v>
      </c>
    </row>
    <row r="30" spans="1:12" ht="12" customHeight="1">
      <c r="A30" s="8">
        <v>70</v>
      </c>
      <c r="B30" s="9" t="s">
        <v>69</v>
      </c>
      <c r="C30" s="22">
        <v>295</v>
      </c>
      <c r="D30" s="3">
        <v>18447350</v>
      </c>
      <c r="E30" s="23">
        <v>282879.7</v>
      </c>
      <c r="F30" s="22">
        <v>303</v>
      </c>
      <c r="G30" s="3">
        <v>20697215</v>
      </c>
      <c r="H30" s="23">
        <v>309760.58</v>
      </c>
      <c r="I30" s="22">
        <v>8</v>
      </c>
      <c r="J30" s="3">
        <v>2249865</v>
      </c>
      <c r="K30" s="23">
        <v>26880.880000000005</v>
      </c>
      <c r="L30" s="17">
        <v>0.09502583607095173</v>
      </c>
    </row>
    <row r="31" spans="1:12" ht="12" customHeight="1">
      <c r="A31" s="39">
        <v>71</v>
      </c>
      <c r="B31" s="40" t="s">
        <v>70</v>
      </c>
      <c r="C31" s="43">
        <v>894</v>
      </c>
      <c r="D31" s="41">
        <v>82621670</v>
      </c>
      <c r="E31" s="42">
        <v>1437182.02</v>
      </c>
      <c r="F31" s="43">
        <v>887</v>
      </c>
      <c r="G31" s="41">
        <v>88390825</v>
      </c>
      <c r="H31" s="42">
        <v>1559114.58</v>
      </c>
      <c r="I31" s="43">
        <v>-7</v>
      </c>
      <c r="J31" s="41">
        <v>5769155</v>
      </c>
      <c r="K31" s="42">
        <v>121932.56000000006</v>
      </c>
      <c r="L31" s="44">
        <v>0.08484141765146773</v>
      </c>
    </row>
    <row r="32" spans="1:12" ht="12" customHeight="1">
      <c r="A32" s="39">
        <v>72</v>
      </c>
      <c r="B32" s="40" t="s">
        <v>71</v>
      </c>
      <c r="C32" s="43">
        <v>220</v>
      </c>
      <c r="D32" s="41">
        <v>13125125</v>
      </c>
      <c r="E32" s="42">
        <v>178702.06</v>
      </c>
      <c r="F32" s="43">
        <v>227</v>
      </c>
      <c r="G32" s="41">
        <v>13478580</v>
      </c>
      <c r="H32" s="42">
        <v>195159.1</v>
      </c>
      <c r="I32" s="43">
        <v>7</v>
      </c>
      <c r="J32" s="41">
        <v>353455</v>
      </c>
      <c r="K32" s="42">
        <v>16457.040000000008</v>
      </c>
      <c r="L32" s="44">
        <v>0.09209205534620031</v>
      </c>
    </row>
    <row r="33" spans="1:12" ht="12" customHeight="1">
      <c r="A33" s="39">
        <v>73</v>
      </c>
      <c r="B33" s="40" t="s">
        <v>72</v>
      </c>
      <c r="C33" s="43">
        <v>396</v>
      </c>
      <c r="D33" s="41">
        <v>22869000</v>
      </c>
      <c r="E33" s="42">
        <v>394539.38</v>
      </c>
      <c r="F33" s="43">
        <v>410</v>
      </c>
      <c r="G33" s="41">
        <v>24424627</v>
      </c>
      <c r="H33" s="42">
        <v>433531.22</v>
      </c>
      <c r="I33" s="43">
        <v>14</v>
      </c>
      <c r="J33" s="41">
        <v>1555627</v>
      </c>
      <c r="K33" s="42">
        <v>38991.83999999997</v>
      </c>
      <c r="L33" s="44">
        <v>0.09882876583827949</v>
      </c>
    </row>
    <row r="34" spans="1:12" ht="12" customHeight="1">
      <c r="A34" s="39">
        <v>74</v>
      </c>
      <c r="B34" s="40" t="s">
        <v>73</v>
      </c>
      <c r="C34" s="43">
        <v>492</v>
      </c>
      <c r="D34" s="41">
        <v>16406683</v>
      </c>
      <c r="E34" s="42">
        <v>316147.42</v>
      </c>
      <c r="F34" s="43">
        <v>491</v>
      </c>
      <c r="G34" s="41">
        <v>16565587</v>
      </c>
      <c r="H34" s="42">
        <v>316148.46</v>
      </c>
      <c r="I34" s="43">
        <v>-1</v>
      </c>
      <c r="J34" s="41">
        <v>158904</v>
      </c>
      <c r="K34" s="42">
        <v>1.040000000037253</v>
      </c>
      <c r="L34" s="44">
        <v>3.2896045776279083E-06</v>
      </c>
    </row>
    <row r="35" spans="1:12" ht="12" customHeight="1">
      <c r="A35" s="39">
        <v>75</v>
      </c>
      <c r="B35" s="40" t="s">
        <v>74</v>
      </c>
      <c r="C35" s="43">
        <v>63</v>
      </c>
      <c r="D35" s="41">
        <v>1746625</v>
      </c>
      <c r="E35" s="42">
        <v>23171.6</v>
      </c>
      <c r="F35" s="43">
        <v>61</v>
      </c>
      <c r="G35" s="41">
        <v>1834650</v>
      </c>
      <c r="H35" s="42">
        <v>24070.68</v>
      </c>
      <c r="I35" s="43">
        <v>-2</v>
      </c>
      <c r="J35" s="41">
        <v>88025</v>
      </c>
      <c r="K35" s="42">
        <v>899.0800000000017</v>
      </c>
      <c r="L35" s="44">
        <v>0.038800945985603144</v>
      </c>
    </row>
    <row r="36" spans="1:12" ht="12" customHeight="1">
      <c r="A36" s="8">
        <v>76</v>
      </c>
      <c r="B36" s="9" t="s">
        <v>75</v>
      </c>
      <c r="C36" s="22">
        <v>454</v>
      </c>
      <c r="D36" s="3">
        <v>27829700</v>
      </c>
      <c r="E36" s="23">
        <v>515135.56</v>
      </c>
      <c r="F36" s="22">
        <v>447</v>
      </c>
      <c r="G36" s="3">
        <v>27659735</v>
      </c>
      <c r="H36" s="23">
        <v>506879.94</v>
      </c>
      <c r="I36" s="22">
        <v>-7</v>
      </c>
      <c r="J36" s="3">
        <v>-169965</v>
      </c>
      <c r="K36" s="23">
        <v>-8255.619999999995</v>
      </c>
      <c r="L36" s="17">
        <v>-0.016026111651076844</v>
      </c>
    </row>
    <row r="37" spans="1:12" ht="12" customHeight="1">
      <c r="A37" s="8">
        <v>77</v>
      </c>
      <c r="B37" s="9" t="s">
        <v>76</v>
      </c>
      <c r="C37" s="22">
        <v>2850</v>
      </c>
      <c r="D37" s="3">
        <v>383874905</v>
      </c>
      <c r="E37" s="23">
        <v>8930241.06</v>
      </c>
      <c r="F37" s="22">
        <v>2947</v>
      </c>
      <c r="G37" s="3">
        <v>429420530</v>
      </c>
      <c r="H37" s="23">
        <v>9942027.24</v>
      </c>
      <c r="I37" s="22">
        <v>97</v>
      </c>
      <c r="J37" s="3">
        <v>45545625</v>
      </c>
      <c r="K37" s="23">
        <v>1011786.1799999997</v>
      </c>
      <c r="L37" s="17">
        <v>0.11329886541718949</v>
      </c>
    </row>
    <row r="38" spans="1:12" ht="12" customHeight="1">
      <c r="A38" s="8">
        <v>78</v>
      </c>
      <c r="B38" s="9" t="s">
        <v>77</v>
      </c>
      <c r="C38" s="22">
        <v>805</v>
      </c>
      <c r="D38" s="3">
        <v>76203980</v>
      </c>
      <c r="E38" s="23">
        <v>1443523.44</v>
      </c>
      <c r="F38" s="22">
        <v>789</v>
      </c>
      <c r="G38" s="3">
        <v>76526587</v>
      </c>
      <c r="H38" s="23">
        <v>1414779.48</v>
      </c>
      <c r="I38" s="22">
        <v>-16</v>
      </c>
      <c r="J38" s="3">
        <v>322607</v>
      </c>
      <c r="K38" s="23">
        <v>-28743.959999999963</v>
      </c>
      <c r="L38" s="17">
        <v>-0.0199123611044376</v>
      </c>
    </row>
    <row r="39" spans="1:12" ht="12" customHeight="1">
      <c r="A39" s="8">
        <v>79</v>
      </c>
      <c r="B39" s="9" t="s">
        <v>78</v>
      </c>
      <c r="C39" s="22">
        <v>1601</v>
      </c>
      <c r="D39" s="3">
        <v>106126196</v>
      </c>
      <c r="E39" s="23">
        <v>2277028.74</v>
      </c>
      <c r="F39" s="22">
        <v>1589</v>
      </c>
      <c r="G39" s="3">
        <v>107978080</v>
      </c>
      <c r="H39" s="23">
        <v>2309560.22</v>
      </c>
      <c r="I39" s="22">
        <v>-12</v>
      </c>
      <c r="J39" s="3">
        <v>1851884</v>
      </c>
      <c r="K39" s="23">
        <v>32531.47999999998</v>
      </c>
      <c r="L39" s="17">
        <v>0.014286811329399372</v>
      </c>
    </row>
    <row r="40" spans="1:12" ht="12" customHeight="1">
      <c r="A40" s="8">
        <v>80</v>
      </c>
      <c r="B40" s="9" t="s">
        <v>79</v>
      </c>
      <c r="C40" s="22">
        <v>445</v>
      </c>
      <c r="D40" s="3">
        <v>41318219</v>
      </c>
      <c r="E40" s="23">
        <v>666140.7</v>
      </c>
      <c r="F40" s="22">
        <v>458</v>
      </c>
      <c r="G40" s="3">
        <v>45358192</v>
      </c>
      <c r="H40" s="23">
        <v>718130.86</v>
      </c>
      <c r="I40" s="22">
        <v>13</v>
      </c>
      <c r="J40" s="3">
        <v>4039973</v>
      </c>
      <c r="K40" s="23">
        <v>51990.16000000003</v>
      </c>
      <c r="L40" s="17">
        <v>0.0780468150347217</v>
      </c>
    </row>
    <row r="41" spans="1:12" ht="12" customHeight="1">
      <c r="A41" s="39">
        <v>81</v>
      </c>
      <c r="B41" s="40" t="s">
        <v>80</v>
      </c>
      <c r="C41" s="43">
        <v>252</v>
      </c>
      <c r="D41" s="41">
        <v>9517525</v>
      </c>
      <c r="E41" s="42">
        <v>167242.58</v>
      </c>
      <c r="F41" s="43">
        <v>260</v>
      </c>
      <c r="G41" s="41">
        <v>11049451</v>
      </c>
      <c r="H41" s="42">
        <v>191892.68</v>
      </c>
      <c r="I41" s="43">
        <v>8</v>
      </c>
      <c r="J41" s="41">
        <v>1531926</v>
      </c>
      <c r="K41" s="42">
        <v>24650.100000000006</v>
      </c>
      <c r="L41" s="44">
        <v>0.14739129233715487</v>
      </c>
    </row>
    <row r="42" spans="1:12" ht="12" customHeight="1">
      <c r="A42" s="39">
        <v>82</v>
      </c>
      <c r="B42" s="40" t="s">
        <v>81</v>
      </c>
      <c r="C42" s="43">
        <v>183</v>
      </c>
      <c r="D42" s="41">
        <v>8709163</v>
      </c>
      <c r="E42" s="42">
        <v>119130.14</v>
      </c>
      <c r="F42" s="43">
        <v>191</v>
      </c>
      <c r="G42" s="41">
        <v>8720015</v>
      </c>
      <c r="H42" s="42">
        <v>129668.42</v>
      </c>
      <c r="I42" s="43">
        <v>8</v>
      </c>
      <c r="J42" s="41">
        <v>10852</v>
      </c>
      <c r="K42" s="42">
        <v>10538.279999999999</v>
      </c>
      <c r="L42" s="44">
        <v>0.08846023348919088</v>
      </c>
    </row>
    <row r="43" spans="1:12" ht="12" customHeight="1">
      <c r="A43" s="39">
        <v>83</v>
      </c>
      <c r="B43" s="40" t="s">
        <v>82</v>
      </c>
      <c r="C43" s="43">
        <v>39</v>
      </c>
      <c r="D43" s="41">
        <v>1633428</v>
      </c>
      <c r="E43" s="42">
        <v>18914.04</v>
      </c>
      <c r="F43" s="43">
        <v>35</v>
      </c>
      <c r="G43" s="41">
        <v>1677374</v>
      </c>
      <c r="H43" s="42">
        <v>20887.78</v>
      </c>
      <c r="I43" s="43">
        <v>-4</v>
      </c>
      <c r="J43" s="41">
        <v>43946</v>
      </c>
      <c r="K43" s="42">
        <v>1973.739999999998</v>
      </c>
      <c r="L43" s="44">
        <v>0.10435316833421088</v>
      </c>
    </row>
    <row r="44" spans="1:12" ht="12" customHeight="1">
      <c r="A44" s="39">
        <v>84</v>
      </c>
      <c r="B44" s="40" t="s">
        <v>83</v>
      </c>
      <c r="C44" s="43">
        <v>197</v>
      </c>
      <c r="D44" s="41">
        <v>14172795</v>
      </c>
      <c r="E44" s="42">
        <v>241903.5</v>
      </c>
      <c r="F44" s="43">
        <v>190</v>
      </c>
      <c r="G44" s="41">
        <v>14486695</v>
      </c>
      <c r="H44" s="42">
        <v>247636.66</v>
      </c>
      <c r="I44" s="43">
        <v>-7</v>
      </c>
      <c r="J44" s="41">
        <v>313900</v>
      </c>
      <c r="K44" s="42">
        <v>5733.1600000000035</v>
      </c>
      <c r="L44" s="44">
        <v>0.02370019449904612</v>
      </c>
    </row>
    <row r="45" spans="1:12" ht="12" customHeight="1">
      <c r="A45" s="39">
        <v>85</v>
      </c>
      <c r="B45" s="40" t="s">
        <v>84</v>
      </c>
      <c r="C45" s="43">
        <v>314</v>
      </c>
      <c r="D45" s="41">
        <v>11919461</v>
      </c>
      <c r="E45" s="42">
        <v>157218.52</v>
      </c>
      <c r="F45" s="43">
        <v>295</v>
      </c>
      <c r="G45" s="41">
        <v>11566007</v>
      </c>
      <c r="H45" s="42">
        <v>151248.92</v>
      </c>
      <c r="I45" s="43">
        <v>-19</v>
      </c>
      <c r="J45" s="41">
        <v>-353454</v>
      </c>
      <c r="K45" s="42">
        <v>-5969.599999999977</v>
      </c>
      <c r="L45" s="44">
        <v>-0.03797008138735804</v>
      </c>
    </row>
    <row r="46" spans="1:12" ht="12" customHeight="1">
      <c r="A46" s="8">
        <v>86</v>
      </c>
      <c r="B46" s="9" t="s">
        <v>85</v>
      </c>
      <c r="C46" s="22">
        <v>37</v>
      </c>
      <c r="D46" s="3">
        <v>1682054</v>
      </c>
      <c r="E46" s="23">
        <v>24938.84</v>
      </c>
      <c r="F46" s="22">
        <v>36</v>
      </c>
      <c r="G46" s="3">
        <v>1556319</v>
      </c>
      <c r="H46" s="23">
        <v>22176.98</v>
      </c>
      <c r="I46" s="22">
        <v>-1</v>
      </c>
      <c r="J46" s="3">
        <v>-125735</v>
      </c>
      <c r="K46" s="23">
        <v>-2761.8600000000006</v>
      </c>
      <c r="L46" s="17">
        <v>-0.11074532736887524</v>
      </c>
    </row>
    <row r="47" spans="1:12" ht="12" customHeight="1">
      <c r="A47" s="8">
        <v>87</v>
      </c>
      <c r="B47" s="9" t="s">
        <v>86</v>
      </c>
      <c r="C47" s="22">
        <v>126</v>
      </c>
      <c r="D47" s="3">
        <v>5291586</v>
      </c>
      <c r="E47" s="23">
        <v>92497.7</v>
      </c>
      <c r="F47" s="22">
        <v>129</v>
      </c>
      <c r="G47" s="3">
        <v>5868895</v>
      </c>
      <c r="H47" s="23">
        <v>103201.66</v>
      </c>
      <c r="I47" s="22">
        <v>3</v>
      </c>
      <c r="J47" s="3">
        <v>577309</v>
      </c>
      <c r="K47" s="23">
        <v>10703.960000000006</v>
      </c>
      <c r="L47" s="17">
        <v>0.11572136388256148</v>
      </c>
    </row>
    <row r="48" spans="1:12" ht="12" customHeight="1">
      <c r="A48" s="8">
        <v>88</v>
      </c>
      <c r="B48" s="9" t="s">
        <v>87</v>
      </c>
      <c r="C48" s="22">
        <v>222</v>
      </c>
      <c r="D48" s="3">
        <v>11327010</v>
      </c>
      <c r="E48" s="23">
        <v>215710.26</v>
      </c>
      <c r="F48" s="22">
        <v>219</v>
      </c>
      <c r="G48" s="3">
        <v>11076920</v>
      </c>
      <c r="H48" s="23">
        <v>209200.14</v>
      </c>
      <c r="I48" s="22">
        <v>-3</v>
      </c>
      <c r="J48" s="3">
        <v>-250090</v>
      </c>
      <c r="K48" s="23">
        <v>-6510.119999999995</v>
      </c>
      <c r="L48" s="17">
        <v>-0.030179927463811852</v>
      </c>
    </row>
    <row r="49" spans="1:12" ht="12" customHeight="1">
      <c r="A49" s="8">
        <v>89</v>
      </c>
      <c r="B49" s="9" t="s">
        <v>88</v>
      </c>
      <c r="C49" s="22">
        <v>611</v>
      </c>
      <c r="D49" s="3">
        <v>67190510</v>
      </c>
      <c r="E49" s="23">
        <v>1310611.64</v>
      </c>
      <c r="F49" s="22">
        <v>617</v>
      </c>
      <c r="G49" s="3">
        <v>74132405</v>
      </c>
      <c r="H49" s="23">
        <v>1482120.12</v>
      </c>
      <c r="I49" s="22">
        <v>6</v>
      </c>
      <c r="J49" s="3">
        <v>6941895</v>
      </c>
      <c r="K49" s="23">
        <v>171508.4800000002</v>
      </c>
      <c r="L49" s="17">
        <v>0.13086140452712616</v>
      </c>
    </row>
    <row r="50" spans="1:12" ht="12" customHeight="1">
      <c r="A50" s="8">
        <v>90</v>
      </c>
      <c r="B50" s="9" t="s">
        <v>89</v>
      </c>
      <c r="C50" s="22">
        <v>190</v>
      </c>
      <c r="D50" s="3">
        <v>13295295</v>
      </c>
      <c r="E50" s="23">
        <v>229941.04</v>
      </c>
      <c r="F50" s="22">
        <v>185</v>
      </c>
      <c r="G50" s="3">
        <v>13222335</v>
      </c>
      <c r="H50" s="23">
        <v>228392.2</v>
      </c>
      <c r="I50" s="22">
        <v>-5</v>
      </c>
      <c r="J50" s="3">
        <v>-72960</v>
      </c>
      <c r="K50" s="23">
        <v>-1548.8399999999965</v>
      </c>
      <c r="L50" s="17">
        <v>-0.006735813667712368</v>
      </c>
    </row>
    <row r="51" spans="1:12" ht="12" customHeight="1">
      <c r="A51" s="6">
        <v>91</v>
      </c>
      <c r="B51" s="7" t="s">
        <v>90</v>
      </c>
      <c r="C51" s="22">
        <v>204</v>
      </c>
      <c r="D51" s="3">
        <v>6079860</v>
      </c>
      <c r="E51" s="23">
        <v>112032.44</v>
      </c>
      <c r="F51" s="22">
        <v>197</v>
      </c>
      <c r="G51" s="3">
        <v>6352430</v>
      </c>
      <c r="H51" s="23">
        <v>118499.28</v>
      </c>
      <c r="I51" s="22">
        <v>-7</v>
      </c>
      <c r="J51" s="3">
        <v>272570</v>
      </c>
      <c r="K51" s="23">
        <v>6466.8399999999965</v>
      </c>
      <c r="L51" s="17">
        <v>0.05772292382456364</v>
      </c>
    </row>
    <row r="52" spans="1:12" ht="12" customHeight="1">
      <c r="A52" s="6">
        <v>92</v>
      </c>
      <c r="B52" s="7" t="s">
        <v>91</v>
      </c>
      <c r="C52" s="22">
        <v>27</v>
      </c>
      <c r="D52" s="3">
        <v>656225</v>
      </c>
      <c r="E52" s="23">
        <v>6296.02</v>
      </c>
      <c r="F52" s="22">
        <v>24</v>
      </c>
      <c r="G52" s="3">
        <v>710850</v>
      </c>
      <c r="H52" s="23">
        <v>6825.56</v>
      </c>
      <c r="I52" s="22">
        <v>-3</v>
      </c>
      <c r="J52" s="3">
        <v>54625</v>
      </c>
      <c r="K52" s="23">
        <v>529.54</v>
      </c>
      <c r="L52" s="17">
        <v>0.08410710258226625</v>
      </c>
    </row>
    <row r="53" spans="1:12" ht="12" customHeight="1" thickBot="1">
      <c r="A53" s="6">
        <v>93</v>
      </c>
      <c r="B53" s="7" t="s">
        <v>92</v>
      </c>
      <c r="C53" s="22">
        <v>387</v>
      </c>
      <c r="D53" s="3">
        <v>26319416</v>
      </c>
      <c r="E53" s="23">
        <v>413574.22</v>
      </c>
      <c r="F53" s="22">
        <v>380</v>
      </c>
      <c r="G53" s="3">
        <v>25645143</v>
      </c>
      <c r="H53" s="23">
        <v>420203.1</v>
      </c>
      <c r="I53" s="22">
        <v>-7</v>
      </c>
      <c r="J53" s="3">
        <v>-674273</v>
      </c>
      <c r="K53" s="23">
        <v>6628.880000000005</v>
      </c>
      <c r="L53" s="17">
        <v>0.016028271781543844</v>
      </c>
    </row>
    <row r="54" spans="1:12" s="21" customFormat="1" ht="13.5" thickTop="1">
      <c r="A54" s="56"/>
      <c r="B54" s="57" t="s">
        <v>93</v>
      </c>
      <c r="C54" s="58">
        <v>49745</v>
      </c>
      <c r="D54" s="67">
        <v>4063115437</v>
      </c>
      <c r="E54" s="68">
        <v>81278336.26000002</v>
      </c>
      <c r="F54" s="58">
        <v>49522</v>
      </c>
      <c r="G54" s="67">
        <v>4255653532</v>
      </c>
      <c r="H54" s="68">
        <v>85316693.32</v>
      </c>
      <c r="I54" s="58">
        <v>-223</v>
      </c>
      <c r="J54" s="70">
        <v>192538095</v>
      </c>
      <c r="K54" s="60">
        <v>4038357.0599999977</v>
      </c>
      <c r="L54" s="61">
        <v>0.04968552809793909</v>
      </c>
    </row>
    <row r="55" spans="1:12" ht="12.75" customHeight="1">
      <c r="A55" s="1" t="s">
        <v>105</v>
      </c>
      <c r="B55" s="30"/>
      <c r="C55" s="30"/>
      <c r="D55" s="30"/>
      <c r="E55" s="31"/>
      <c r="F55" s="30"/>
      <c r="G55" s="30"/>
      <c r="H55" s="31"/>
      <c r="I55" s="30"/>
      <c r="J55" s="30"/>
      <c r="K55" s="31"/>
      <c r="L55" s="18"/>
    </row>
    <row r="56" spans="1:12" ht="12.75">
      <c r="A56" s="62" t="s">
        <v>109</v>
      </c>
      <c r="B56" s="30"/>
      <c r="C56" s="30"/>
      <c r="D56" s="30"/>
      <c r="E56" s="31"/>
      <c r="F56" s="30"/>
      <c r="G56" s="30"/>
      <c r="H56" s="31"/>
      <c r="I56" s="30"/>
      <c r="J56" s="30"/>
      <c r="K56" s="31"/>
      <c r="L56" s="18"/>
    </row>
    <row r="57" spans="1:12" ht="13.5">
      <c r="A57" s="62" t="s">
        <v>106</v>
      </c>
      <c r="B57" s="18"/>
      <c r="C57" s="30"/>
      <c r="D57" s="33"/>
      <c r="E57" s="33"/>
      <c r="F57" s="33"/>
      <c r="G57" s="34"/>
      <c r="H57" s="34"/>
      <c r="I57" s="34"/>
      <c r="J57" s="18"/>
      <c r="K57" s="32"/>
      <c r="L57" s="18"/>
    </row>
    <row r="58" spans="1:12" ht="12.75" customHeight="1">
      <c r="A58" s="1" t="s">
        <v>110</v>
      </c>
      <c r="B58" s="18"/>
      <c r="C58" s="30"/>
      <c r="D58" s="33"/>
      <c r="E58" s="33"/>
      <c r="F58" s="33"/>
      <c r="G58" s="34"/>
      <c r="H58" s="34"/>
      <c r="I58" s="34"/>
      <c r="J58" s="18"/>
      <c r="K58" s="32"/>
      <c r="L58" s="18"/>
    </row>
    <row r="59" spans="1:12" ht="12.75" customHeight="1">
      <c r="A59" s="1" t="s">
        <v>111</v>
      </c>
      <c r="B59" s="33"/>
      <c r="C59" s="33"/>
      <c r="D59" s="33"/>
      <c r="E59" s="33"/>
      <c r="F59" s="33"/>
      <c r="G59" s="33"/>
      <c r="H59" s="33"/>
      <c r="I59" s="33"/>
      <c r="J59" s="18"/>
      <c r="K59" s="32"/>
      <c r="L59" s="18"/>
    </row>
    <row r="60" spans="2:11" ht="12.75" customHeight="1">
      <c r="B60" s="20"/>
      <c r="C60" s="20"/>
      <c r="D60" s="20"/>
      <c r="E60" s="20"/>
      <c r="F60" s="20"/>
      <c r="G60" s="20"/>
      <c r="H60" s="20"/>
      <c r="I60" s="20"/>
      <c r="K60" s="2"/>
    </row>
    <row r="61" spans="1:2" ht="12.75" customHeight="1">
      <c r="A61" s="1"/>
      <c r="B61" s="20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600" verticalDpi="600" orientation="landscape" scale="80" r:id="rId1"/>
  <headerFooter alignWithMargins="0">
    <oddFooter>&amp;C&amp;"Times New Roman,Regular"Nebraska Department of Revenue, Property Assessment Division 2018 Annual Report &amp;R&amp;"Times New Roman,Regular"Table 26A, Page 210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8515625" style="0" bestFit="1" customWidth="1"/>
    <col min="4" max="4" width="12.7109375" style="0" customWidth="1"/>
    <col min="5" max="5" width="10.8515625" style="2" bestFit="1" customWidth="1"/>
    <col min="6" max="6" width="9.8515625" style="0" bestFit="1" customWidth="1"/>
    <col min="7" max="7" width="12.7109375" style="0" customWidth="1"/>
    <col min="8" max="8" width="10.8515625" style="2" bestFit="1" customWidth="1"/>
    <col min="9" max="10" width="11.8515625" style="0" bestFit="1" customWidth="1"/>
    <col min="11" max="11" width="11.8515625" style="2" bestFit="1" customWidth="1"/>
    <col min="12" max="12" width="11.8515625" style="0" bestFit="1" customWidth="1"/>
  </cols>
  <sheetData>
    <row r="1" spans="1:12" ht="18.75" customHeight="1">
      <c r="A1" s="35" t="str">
        <f>'table 26A pg1 '!$A$1</f>
        <v>Table 26A   2017 vs. 2018 Homestead Exemptions &amp; Tax Reimbursed</v>
      </c>
      <c r="B1" s="36"/>
      <c r="C1" s="35"/>
      <c r="D1" s="36"/>
      <c r="E1" s="37"/>
      <c r="F1" s="36"/>
      <c r="G1" s="36"/>
      <c r="H1" s="37"/>
      <c r="I1" s="36"/>
      <c r="J1" s="36"/>
      <c r="K1" s="37"/>
      <c r="L1" s="36"/>
    </row>
    <row r="2" spans="2:9" s="26" customFormat="1" ht="4.5" customHeight="1">
      <c r="B2" s="27"/>
      <c r="C2" s="28"/>
      <c r="D2" s="28"/>
      <c r="E2" s="28"/>
      <c r="F2" s="28"/>
      <c r="G2" s="28"/>
      <c r="H2" s="28"/>
      <c r="I2" s="28"/>
    </row>
    <row r="3" spans="1:12" ht="12.75" customHeight="1">
      <c r="A3" s="71" t="s">
        <v>104</v>
      </c>
      <c r="B3" s="72"/>
      <c r="C3" s="47">
        <v>2017</v>
      </c>
      <c r="D3" s="14">
        <v>2017</v>
      </c>
      <c r="E3" s="48">
        <v>2017</v>
      </c>
      <c r="F3" s="47">
        <v>2018</v>
      </c>
      <c r="G3" s="14">
        <v>2018</v>
      </c>
      <c r="H3" s="48">
        <v>2018</v>
      </c>
      <c r="I3" s="49" t="s">
        <v>108</v>
      </c>
      <c r="J3" s="49" t="s">
        <v>108</v>
      </c>
      <c r="K3" s="49" t="s">
        <v>108</v>
      </c>
      <c r="L3" s="49" t="s">
        <v>108</v>
      </c>
    </row>
    <row r="4" spans="1:12" ht="12.75">
      <c r="A4" s="73"/>
      <c r="B4" s="74"/>
      <c r="C4" s="50" t="s">
        <v>97</v>
      </c>
      <c r="D4" s="12" t="s">
        <v>95</v>
      </c>
      <c r="E4" s="51" t="s">
        <v>98</v>
      </c>
      <c r="F4" s="50" t="s">
        <v>97</v>
      </c>
      <c r="G4" s="12" t="s">
        <v>95</v>
      </c>
      <c r="H4" s="51" t="s">
        <v>98</v>
      </c>
      <c r="I4" s="52" t="s">
        <v>100</v>
      </c>
      <c r="J4" s="13" t="s">
        <v>100</v>
      </c>
      <c r="K4" s="51" t="s">
        <v>100</v>
      </c>
      <c r="L4" s="45" t="s">
        <v>103</v>
      </c>
    </row>
    <row r="5" spans="1:12" ht="12.75">
      <c r="A5" s="75"/>
      <c r="B5" s="76"/>
      <c r="C5" s="53" t="s">
        <v>94</v>
      </c>
      <c r="D5" s="15" t="s">
        <v>96</v>
      </c>
      <c r="E5" s="54" t="s">
        <v>99</v>
      </c>
      <c r="F5" s="53" t="s">
        <v>94</v>
      </c>
      <c r="G5" s="15" t="s">
        <v>96</v>
      </c>
      <c r="H5" s="54" t="s">
        <v>99</v>
      </c>
      <c r="I5" s="55" t="s">
        <v>102</v>
      </c>
      <c r="J5" s="16" t="s">
        <v>101</v>
      </c>
      <c r="K5" s="54" t="s">
        <v>98</v>
      </c>
      <c r="L5" s="46" t="s">
        <v>98</v>
      </c>
    </row>
    <row r="6" spans="1:12" ht="12" customHeight="1">
      <c r="A6" s="4">
        <v>1</v>
      </c>
      <c r="B6" s="5" t="s">
        <v>0</v>
      </c>
      <c r="C6" s="22">
        <v>989</v>
      </c>
      <c r="D6" s="3">
        <v>69053391</v>
      </c>
      <c r="E6" s="23">
        <v>1418670.04</v>
      </c>
      <c r="F6" s="22">
        <v>1007</v>
      </c>
      <c r="G6" s="3">
        <v>72719888</v>
      </c>
      <c r="H6" s="23">
        <v>1505096.38</v>
      </c>
      <c r="I6" s="22">
        <f>+F6-C6</f>
        <v>18</v>
      </c>
      <c r="J6" s="3">
        <f>+G6-D6</f>
        <v>3666497</v>
      </c>
      <c r="K6" s="23">
        <f>+H6-E6</f>
        <v>86426.33999999985</v>
      </c>
      <c r="L6" s="17">
        <f>(H6-E6)/E6</f>
        <v>0.060920677510043035</v>
      </c>
    </row>
    <row r="7" spans="1:12" ht="12" customHeight="1">
      <c r="A7" s="6">
        <v>2</v>
      </c>
      <c r="B7" s="7" t="s">
        <v>1</v>
      </c>
      <c r="C7" s="22">
        <v>315</v>
      </c>
      <c r="D7" s="3">
        <v>14752595</v>
      </c>
      <c r="E7" s="23">
        <v>232349.68</v>
      </c>
      <c r="F7" s="22">
        <v>299</v>
      </c>
      <c r="G7" s="3">
        <v>14841715</v>
      </c>
      <c r="H7" s="23">
        <v>233255.22</v>
      </c>
      <c r="I7" s="22">
        <f aca="true" t="shared" si="0" ref="I7:K70">+F7-C7</f>
        <v>-16</v>
      </c>
      <c r="J7" s="3">
        <f t="shared" si="0"/>
        <v>89120</v>
      </c>
      <c r="K7" s="23">
        <f t="shared" si="0"/>
        <v>905.5400000000081</v>
      </c>
      <c r="L7" s="17">
        <f aca="true" t="shared" si="1" ref="L7:L70">(H7-E7)/E7</f>
        <v>0.0038973154600428464</v>
      </c>
    </row>
    <row r="8" spans="1:12" ht="12" customHeight="1">
      <c r="A8" s="6">
        <v>3</v>
      </c>
      <c r="B8" s="7" t="s">
        <v>2</v>
      </c>
      <c r="C8" s="22">
        <v>17</v>
      </c>
      <c r="D8" s="3">
        <v>670540</v>
      </c>
      <c r="E8" s="23">
        <v>9679.46</v>
      </c>
      <c r="F8" s="22">
        <v>16</v>
      </c>
      <c r="G8" s="3">
        <v>630078</v>
      </c>
      <c r="H8" s="23">
        <v>8813.22</v>
      </c>
      <c r="I8" s="22">
        <f t="shared" si="0"/>
        <v>-1</v>
      </c>
      <c r="J8" s="3">
        <f t="shared" si="0"/>
        <v>-40462</v>
      </c>
      <c r="K8" s="23">
        <f t="shared" si="0"/>
        <v>-866.2399999999998</v>
      </c>
      <c r="L8" s="17">
        <f t="shared" si="1"/>
        <v>-0.0894925956613282</v>
      </c>
    </row>
    <row r="9" spans="1:12" ht="12" customHeight="1">
      <c r="A9" s="6">
        <v>4</v>
      </c>
      <c r="B9" s="7" t="s">
        <v>3</v>
      </c>
      <c r="C9" s="22">
        <v>22</v>
      </c>
      <c r="D9" s="3">
        <v>1204487</v>
      </c>
      <c r="E9" s="23">
        <v>18130.6</v>
      </c>
      <c r="F9" s="22">
        <v>20</v>
      </c>
      <c r="G9" s="3">
        <v>968364</v>
      </c>
      <c r="H9" s="23">
        <v>14462.16</v>
      </c>
      <c r="I9" s="22">
        <f t="shared" si="0"/>
        <v>-2</v>
      </c>
      <c r="J9" s="3">
        <f t="shared" si="0"/>
        <v>-236123</v>
      </c>
      <c r="K9" s="23">
        <f t="shared" si="0"/>
        <v>-3668.4399999999987</v>
      </c>
      <c r="L9" s="17">
        <f t="shared" si="1"/>
        <v>-0.20233417537202295</v>
      </c>
    </row>
    <row r="10" spans="1:12" ht="12" customHeight="1">
      <c r="A10" s="6">
        <v>5</v>
      </c>
      <c r="B10" s="7" t="s">
        <v>4</v>
      </c>
      <c r="C10" s="22">
        <v>17</v>
      </c>
      <c r="D10" s="3">
        <v>411583</v>
      </c>
      <c r="E10" s="23">
        <v>5156.16</v>
      </c>
      <c r="F10" s="22">
        <v>16</v>
      </c>
      <c r="G10" s="3">
        <v>397550</v>
      </c>
      <c r="H10" s="23">
        <v>5140.22</v>
      </c>
      <c r="I10" s="22">
        <f t="shared" si="0"/>
        <v>-1</v>
      </c>
      <c r="J10" s="3">
        <f t="shared" si="0"/>
        <v>-14033</v>
      </c>
      <c r="K10" s="23">
        <f t="shared" si="0"/>
        <v>-15.9399999999996</v>
      </c>
      <c r="L10" s="17">
        <f t="shared" si="1"/>
        <v>-0.003091447899211739</v>
      </c>
    </row>
    <row r="11" spans="1:12" ht="12" customHeight="1">
      <c r="A11" s="39">
        <v>6</v>
      </c>
      <c r="B11" s="40" t="s">
        <v>5</v>
      </c>
      <c r="C11" s="43">
        <v>252</v>
      </c>
      <c r="D11" s="41">
        <v>16217865</v>
      </c>
      <c r="E11" s="42">
        <v>183313.52</v>
      </c>
      <c r="F11" s="43">
        <v>247</v>
      </c>
      <c r="G11" s="41">
        <v>16413275</v>
      </c>
      <c r="H11" s="42">
        <v>186434.46</v>
      </c>
      <c r="I11" s="43">
        <f t="shared" si="0"/>
        <v>-5</v>
      </c>
      <c r="J11" s="41">
        <f t="shared" si="0"/>
        <v>195410</v>
      </c>
      <c r="K11" s="42">
        <f t="shared" si="0"/>
        <v>3120.9400000000023</v>
      </c>
      <c r="L11" s="44">
        <f t="shared" si="1"/>
        <v>0.017025149045198643</v>
      </c>
    </row>
    <row r="12" spans="1:12" ht="12" customHeight="1">
      <c r="A12" s="39">
        <v>7</v>
      </c>
      <c r="B12" s="40" t="s">
        <v>6</v>
      </c>
      <c r="C12" s="43">
        <v>368</v>
      </c>
      <c r="D12" s="41">
        <v>19788782</v>
      </c>
      <c r="E12" s="42">
        <v>365145.68</v>
      </c>
      <c r="F12" s="43">
        <v>363</v>
      </c>
      <c r="G12" s="41">
        <v>23194345</v>
      </c>
      <c r="H12" s="42">
        <v>416115.44</v>
      </c>
      <c r="I12" s="43">
        <f t="shared" si="0"/>
        <v>-5</v>
      </c>
      <c r="J12" s="41">
        <f t="shared" si="0"/>
        <v>3405563</v>
      </c>
      <c r="K12" s="42">
        <f t="shared" si="0"/>
        <v>50969.76000000001</v>
      </c>
      <c r="L12" s="44">
        <f t="shared" si="1"/>
        <v>0.13958746547405412</v>
      </c>
    </row>
    <row r="13" spans="1:12" ht="12" customHeight="1">
      <c r="A13" s="39">
        <v>8</v>
      </c>
      <c r="B13" s="40" t="s">
        <v>7</v>
      </c>
      <c r="C13" s="43">
        <v>114</v>
      </c>
      <c r="D13" s="41">
        <v>2568460</v>
      </c>
      <c r="E13" s="42">
        <v>38535.84</v>
      </c>
      <c r="F13" s="43">
        <v>112</v>
      </c>
      <c r="G13" s="41">
        <v>2775889</v>
      </c>
      <c r="H13" s="42">
        <v>39251.48</v>
      </c>
      <c r="I13" s="43">
        <f t="shared" si="0"/>
        <v>-2</v>
      </c>
      <c r="J13" s="41">
        <f t="shared" si="0"/>
        <v>207429</v>
      </c>
      <c r="K13" s="42">
        <f t="shared" si="0"/>
        <v>715.6400000000067</v>
      </c>
      <c r="L13" s="44">
        <f t="shared" si="1"/>
        <v>0.018570764254782216</v>
      </c>
    </row>
    <row r="14" spans="1:12" ht="12" customHeight="1">
      <c r="A14" s="39">
        <v>9</v>
      </c>
      <c r="B14" s="40" t="s">
        <v>8</v>
      </c>
      <c r="C14" s="43">
        <v>152</v>
      </c>
      <c r="D14" s="41">
        <v>5334913</v>
      </c>
      <c r="E14" s="42">
        <v>80721.88</v>
      </c>
      <c r="F14" s="43">
        <v>150</v>
      </c>
      <c r="G14" s="41">
        <v>5721080</v>
      </c>
      <c r="H14" s="42">
        <v>87775.64</v>
      </c>
      <c r="I14" s="43">
        <f t="shared" si="0"/>
        <v>-2</v>
      </c>
      <c r="J14" s="41">
        <f t="shared" si="0"/>
        <v>386167</v>
      </c>
      <c r="K14" s="42">
        <f t="shared" si="0"/>
        <v>7053.759999999995</v>
      </c>
      <c r="L14" s="44">
        <f t="shared" si="1"/>
        <v>0.0873834950325735</v>
      </c>
    </row>
    <row r="15" spans="1:12" ht="12" customHeight="1">
      <c r="A15" s="39">
        <v>10</v>
      </c>
      <c r="B15" s="40" t="s">
        <v>9</v>
      </c>
      <c r="C15" s="43">
        <v>1163</v>
      </c>
      <c r="D15" s="41">
        <v>120662200</v>
      </c>
      <c r="E15" s="42">
        <v>2104355.02</v>
      </c>
      <c r="F15" s="43">
        <v>1186</v>
      </c>
      <c r="G15" s="41">
        <v>131950438</v>
      </c>
      <c r="H15" s="42">
        <v>2310322.88</v>
      </c>
      <c r="I15" s="43">
        <f t="shared" si="0"/>
        <v>23</v>
      </c>
      <c r="J15" s="41">
        <f t="shared" si="0"/>
        <v>11288238</v>
      </c>
      <c r="K15" s="42">
        <f t="shared" si="0"/>
        <v>205967.85999999987</v>
      </c>
      <c r="L15" s="44">
        <f t="shared" si="1"/>
        <v>0.09787695424130471</v>
      </c>
    </row>
    <row r="16" spans="1:12" ht="12" customHeight="1">
      <c r="A16" s="6">
        <v>11</v>
      </c>
      <c r="B16" s="7" t="s">
        <v>10</v>
      </c>
      <c r="C16" s="22">
        <v>347</v>
      </c>
      <c r="D16" s="3">
        <v>17590619</v>
      </c>
      <c r="E16" s="23">
        <v>332478.4</v>
      </c>
      <c r="F16" s="22">
        <v>349</v>
      </c>
      <c r="G16" s="3">
        <v>18353156</v>
      </c>
      <c r="H16" s="23">
        <v>333600.82</v>
      </c>
      <c r="I16" s="22">
        <f t="shared" si="0"/>
        <v>2</v>
      </c>
      <c r="J16" s="3">
        <f t="shared" si="0"/>
        <v>762537</v>
      </c>
      <c r="K16" s="23">
        <f t="shared" si="0"/>
        <v>1122.4199999999837</v>
      </c>
      <c r="L16" s="17">
        <f t="shared" si="1"/>
        <v>0.0033759185559121543</v>
      </c>
    </row>
    <row r="17" spans="1:12" ht="12" customHeight="1">
      <c r="A17" s="6">
        <v>12</v>
      </c>
      <c r="B17" s="7" t="s">
        <v>11</v>
      </c>
      <c r="C17" s="22">
        <v>312</v>
      </c>
      <c r="D17" s="3">
        <v>17509680</v>
      </c>
      <c r="E17" s="23">
        <v>262006.4</v>
      </c>
      <c r="F17" s="22">
        <v>315</v>
      </c>
      <c r="G17" s="3">
        <v>17798745</v>
      </c>
      <c r="H17" s="23">
        <v>267586.12</v>
      </c>
      <c r="I17" s="22">
        <f t="shared" si="0"/>
        <v>3</v>
      </c>
      <c r="J17" s="3">
        <f t="shared" si="0"/>
        <v>289065</v>
      </c>
      <c r="K17" s="23">
        <f t="shared" si="0"/>
        <v>5579.720000000001</v>
      </c>
      <c r="L17" s="17">
        <f t="shared" si="1"/>
        <v>0.021296121010784475</v>
      </c>
    </row>
    <row r="18" spans="1:12" ht="12" customHeight="1">
      <c r="A18" s="6">
        <v>13</v>
      </c>
      <c r="B18" s="7" t="s">
        <v>12</v>
      </c>
      <c r="C18" s="22">
        <v>772</v>
      </c>
      <c r="D18" s="3">
        <v>71355165</v>
      </c>
      <c r="E18" s="23">
        <v>1474968.9</v>
      </c>
      <c r="F18" s="22">
        <v>767</v>
      </c>
      <c r="G18" s="3">
        <v>74158436</v>
      </c>
      <c r="H18" s="23">
        <v>1514778.86</v>
      </c>
      <c r="I18" s="22">
        <f t="shared" si="0"/>
        <v>-5</v>
      </c>
      <c r="J18" s="3">
        <f t="shared" si="0"/>
        <v>2803271</v>
      </c>
      <c r="K18" s="23">
        <f t="shared" si="0"/>
        <v>39809.960000000196</v>
      </c>
      <c r="L18" s="17">
        <f t="shared" si="1"/>
        <v>0.026990372474972317</v>
      </c>
    </row>
    <row r="19" spans="1:12" ht="12" customHeight="1">
      <c r="A19" s="6">
        <v>14</v>
      </c>
      <c r="B19" s="7" t="s">
        <v>13</v>
      </c>
      <c r="C19" s="22">
        <v>362</v>
      </c>
      <c r="D19" s="3">
        <v>20770635</v>
      </c>
      <c r="E19" s="23">
        <v>292636.76</v>
      </c>
      <c r="F19" s="22">
        <v>341</v>
      </c>
      <c r="G19" s="3">
        <v>20439310</v>
      </c>
      <c r="H19" s="23">
        <v>283250.2</v>
      </c>
      <c r="I19" s="22">
        <f t="shared" si="0"/>
        <v>-21</v>
      </c>
      <c r="J19" s="3">
        <f t="shared" si="0"/>
        <v>-331325</v>
      </c>
      <c r="K19" s="23">
        <f t="shared" si="0"/>
        <v>-9386.559999999998</v>
      </c>
      <c r="L19" s="17">
        <f t="shared" si="1"/>
        <v>-0.03207580619741689</v>
      </c>
    </row>
    <row r="20" spans="1:12" ht="12" customHeight="1">
      <c r="A20" s="6">
        <v>15</v>
      </c>
      <c r="B20" s="7" t="s">
        <v>14</v>
      </c>
      <c r="C20" s="22">
        <v>158</v>
      </c>
      <c r="D20" s="3">
        <v>11026751</v>
      </c>
      <c r="E20" s="23">
        <v>163489.8</v>
      </c>
      <c r="F20" s="22">
        <v>159</v>
      </c>
      <c r="G20" s="3">
        <v>10902585</v>
      </c>
      <c r="H20" s="23">
        <v>166313.88</v>
      </c>
      <c r="I20" s="22">
        <f t="shared" si="0"/>
        <v>1</v>
      </c>
      <c r="J20" s="3">
        <f t="shared" si="0"/>
        <v>-124166</v>
      </c>
      <c r="K20" s="23">
        <f t="shared" si="0"/>
        <v>2824.0800000000163</v>
      </c>
      <c r="L20" s="17">
        <f t="shared" si="1"/>
        <v>0.017273738178161673</v>
      </c>
    </row>
    <row r="21" spans="1:12" ht="12" customHeight="1">
      <c r="A21" s="39">
        <v>16</v>
      </c>
      <c r="B21" s="40" t="s">
        <v>15</v>
      </c>
      <c r="C21" s="43">
        <v>200</v>
      </c>
      <c r="D21" s="41">
        <v>11324030</v>
      </c>
      <c r="E21" s="42">
        <v>140982.66</v>
      </c>
      <c r="F21" s="43">
        <v>185</v>
      </c>
      <c r="G21" s="41">
        <v>12116904</v>
      </c>
      <c r="H21" s="42">
        <v>147883.96</v>
      </c>
      <c r="I21" s="43">
        <f t="shared" si="0"/>
        <v>-15</v>
      </c>
      <c r="J21" s="41">
        <f t="shared" si="0"/>
        <v>792874</v>
      </c>
      <c r="K21" s="42">
        <f t="shared" si="0"/>
        <v>6901.299999999988</v>
      </c>
      <c r="L21" s="44">
        <f t="shared" si="1"/>
        <v>0.04895141005283904</v>
      </c>
    </row>
    <row r="22" spans="1:12" ht="12" customHeight="1">
      <c r="A22" s="39">
        <v>17</v>
      </c>
      <c r="B22" s="40" t="s">
        <v>16</v>
      </c>
      <c r="C22" s="43">
        <v>355</v>
      </c>
      <c r="D22" s="41">
        <v>25009027</v>
      </c>
      <c r="E22" s="42">
        <v>521980.02</v>
      </c>
      <c r="F22" s="43">
        <v>359</v>
      </c>
      <c r="G22" s="41">
        <v>21736476</v>
      </c>
      <c r="H22" s="42">
        <v>454941.24</v>
      </c>
      <c r="I22" s="43">
        <f t="shared" si="0"/>
        <v>4</v>
      </c>
      <c r="J22" s="41">
        <f t="shared" si="0"/>
        <v>-3272551</v>
      </c>
      <c r="K22" s="42">
        <f t="shared" si="0"/>
        <v>-67038.78000000003</v>
      </c>
      <c r="L22" s="44">
        <f t="shared" si="1"/>
        <v>-0.12843169744313207</v>
      </c>
    </row>
    <row r="23" spans="1:12" ht="12" customHeight="1">
      <c r="A23" s="39">
        <v>18</v>
      </c>
      <c r="B23" s="40" t="s">
        <v>17</v>
      </c>
      <c r="C23" s="43">
        <v>237</v>
      </c>
      <c r="D23" s="41">
        <v>11822795</v>
      </c>
      <c r="E23" s="42">
        <v>196486</v>
      </c>
      <c r="F23" s="43">
        <v>228</v>
      </c>
      <c r="G23" s="41">
        <v>12173825</v>
      </c>
      <c r="H23" s="42">
        <v>214613.92</v>
      </c>
      <c r="I23" s="43">
        <f t="shared" si="0"/>
        <v>-9</v>
      </c>
      <c r="J23" s="41">
        <f t="shared" si="0"/>
        <v>351030</v>
      </c>
      <c r="K23" s="42">
        <f t="shared" si="0"/>
        <v>18127.920000000013</v>
      </c>
      <c r="L23" s="44">
        <f t="shared" si="1"/>
        <v>0.09226061907718623</v>
      </c>
    </row>
    <row r="24" spans="1:12" ht="12" customHeight="1">
      <c r="A24" s="39">
        <v>19</v>
      </c>
      <c r="B24" s="40" t="s">
        <v>18</v>
      </c>
      <c r="C24" s="43">
        <v>289</v>
      </c>
      <c r="D24" s="41">
        <v>17359815</v>
      </c>
      <c r="E24" s="42">
        <v>303490.6</v>
      </c>
      <c r="F24" s="43">
        <v>281</v>
      </c>
      <c r="G24" s="41">
        <v>17376395</v>
      </c>
      <c r="H24" s="42">
        <v>299070.82</v>
      </c>
      <c r="I24" s="43">
        <f t="shared" si="0"/>
        <v>-8</v>
      </c>
      <c r="J24" s="41">
        <f t="shared" si="0"/>
        <v>16580</v>
      </c>
      <c r="K24" s="42">
        <f t="shared" si="0"/>
        <v>-4419.77999999997</v>
      </c>
      <c r="L24" s="44">
        <f t="shared" si="1"/>
        <v>-0.01456315286206548</v>
      </c>
    </row>
    <row r="25" spans="1:12" ht="12" customHeight="1">
      <c r="A25" s="39">
        <v>20</v>
      </c>
      <c r="B25" s="40" t="s">
        <v>19</v>
      </c>
      <c r="C25" s="43">
        <v>356</v>
      </c>
      <c r="D25" s="41">
        <v>20777295</v>
      </c>
      <c r="E25" s="42">
        <v>290763.22</v>
      </c>
      <c r="F25" s="43">
        <v>344</v>
      </c>
      <c r="G25" s="41">
        <v>21202730</v>
      </c>
      <c r="H25" s="42">
        <v>288148.3</v>
      </c>
      <c r="I25" s="43">
        <f t="shared" si="0"/>
        <v>-12</v>
      </c>
      <c r="J25" s="41">
        <f t="shared" si="0"/>
        <v>425435</v>
      </c>
      <c r="K25" s="42">
        <f t="shared" si="0"/>
        <v>-2614.9199999999837</v>
      </c>
      <c r="L25" s="44">
        <f t="shared" si="1"/>
        <v>-0.008993297020166388</v>
      </c>
    </row>
    <row r="26" spans="1:12" ht="12" customHeight="1">
      <c r="A26" s="6">
        <v>21</v>
      </c>
      <c r="B26" s="7" t="s">
        <v>20</v>
      </c>
      <c r="C26" s="22">
        <v>559</v>
      </c>
      <c r="D26" s="3">
        <v>29161834</v>
      </c>
      <c r="E26" s="23">
        <v>442281.26</v>
      </c>
      <c r="F26" s="22">
        <v>547</v>
      </c>
      <c r="G26" s="3">
        <v>30912451</v>
      </c>
      <c r="H26" s="23">
        <v>463751.04</v>
      </c>
      <c r="I26" s="22">
        <f t="shared" si="0"/>
        <v>-12</v>
      </c>
      <c r="J26" s="3">
        <f t="shared" si="0"/>
        <v>1750617</v>
      </c>
      <c r="K26" s="23">
        <f t="shared" si="0"/>
        <v>21469.77999999997</v>
      </c>
      <c r="L26" s="17">
        <f t="shared" si="1"/>
        <v>0.04854327311991462</v>
      </c>
    </row>
    <row r="27" spans="1:12" ht="12" customHeight="1">
      <c r="A27" s="6">
        <v>22</v>
      </c>
      <c r="B27" s="7" t="s">
        <v>21</v>
      </c>
      <c r="C27" s="22">
        <v>433</v>
      </c>
      <c r="D27" s="3">
        <v>30837000</v>
      </c>
      <c r="E27" s="23">
        <v>615873.44</v>
      </c>
      <c r="F27" s="22">
        <v>413</v>
      </c>
      <c r="G27" s="3">
        <v>34320685</v>
      </c>
      <c r="H27" s="23">
        <v>690854.66</v>
      </c>
      <c r="I27" s="22">
        <f t="shared" si="0"/>
        <v>-20</v>
      </c>
      <c r="J27" s="3">
        <f t="shared" si="0"/>
        <v>3483685</v>
      </c>
      <c r="K27" s="23">
        <f t="shared" si="0"/>
        <v>74981.22000000009</v>
      </c>
      <c r="L27" s="17">
        <f t="shared" si="1"/>
        <v>0.12174777337369849</v>
      </c>
    </row>
    <row r="28" spans="1:12" ht="12" customHeight="1">
      <c r="A28" s="6">
        <v>23</v>
      </c>
      <c r="B28" s="7" t="s">
        <v>22</v>
      </c>
      <c r="C28" s="22">
        <v>315</v>
      </c>
      <c r="D28" s="3">
        <v>20119127</v>
      </c>
      <c r="E28" s="23">
        <v>384476.9</v>
      </c>
      <c r="F28" s="22">
        <v>308</v>
      </c>
      <c r="G28" s="3">
        <v>19101437</v>
      </c>
      <c r="H28" s="23">
        <v>351269.42</v>
      </c>
      <c r="I28" s="22">
        <f t="shared" si="0"/>
        <v>-7</v>
      </c>
      <c r="J28" s="3">
        <f t="shared" si="0"/>
        <v>-1017690</v>
      </c>
      <c r="K28" s="23">
        <f t="shared" si="0"/>
        <v>-33207.48000000004</v>
      </c>
      <c r="L28" s="17">
        <f t="shared" si="1"/>
        <v>-0.08637054657900134</v>
      </c>
    </row>
    <row r="29" spans="1:12" ht="12" customHeight="1">
      <c r="A29" s="6">
        <v>24</v>
      </c>
      <c r="B29" s="7" t="s">
        <v>23</v>
      </c>
      <c r="C29" s="22">
        <v>616</v>
      </c>
      <c r="D29" s="3">
        <v>42522259</v>
      </c>
      <c r="E29" s="23">
        <v>798053.52</v>
      </c>
      <c r="F29" s="22">
        <v>665</v>
      </c>
      <c r="G29" s="3">
        <v>46289242</v>
      </c>
      <c r="H29" s="23">
        <v>863430.26</v>
      </c>
      <c r="I29" s="22">
        <f t="shared" si="0"/>
        <v>49</v>
      </c>
      <c r="J29" s="3">
        <f t="shared" si="0"/>
        <v>3766983</v>
      </c>
      <c r="K29" s="23">
        <f t="shared" si="0"/>
        <v>65376.73999999999</v>
      </c>
      <c r="L29" s="17">
        <f t="shared" si="1"/>
        <v>0.08192024514847072</v>
      </c>
    </row>
    <row r="30" spans="1:12" ht="12" customHeight="1">
      <c r="A30" s="8">
        <v>25</v>
      </c>
      <c r="B30" s="9" t="s">
        <v>24</v>
      </c>
      <c r="C30" s="22">
        <v>94</v>
      </c>
      <c r="D30" s="3">
        <v>3416710</v>
      </c>
      <c r="E30" s="23">
        <v>61582.34</v>
      </c>
      <c r="F30" s="22">
        <v>93</v>
      </c>
      <c r="G30" s="3">
        <v>3708841</v>
      </c>
      <c r="H30" s="23">
        <v>66044.38</v>
      </c>
      <c r="I30" s="22">
        <f t="shared" si="0"/>
        <v>-1</v>
      </c>
      <c r="J30" s="3">
        <f t="shared" si="0"/>
        <v>292131</v>
      </c>
      <c r="K30" s="23">
        <f t="shared" si="0"/>
        <v>4462.040000000008</v>
      </c>
      <c r="L30" s="17">
        <f t="shared" si="1"/>
        <v>0.0724564867135612</v>
      </c>
    </row>
    <row r="31" spans="1:12" ht="12" customHeight="1">
      <c r="A31" s="39">
        <v>26</v>
      </c>
      <c r="B31" s="40" t="s">
        <v>25</v>
      </c>
      <c r="C31" s="43">
        <v>196</v>
      </c>
      <c r="D31" s="41">
        <v>9030480</v>
      </c>
      <c r="E31" s="42">
        <v>153571.22</v>
      </c>
      <c r="F31" s="43">
        <v>205</v>
      </c>
      <c r="G31" s="41">
        <v>10302650</v>
      </c>
      <c r="H31" s="42">
        <v>178750</v>
      </c>
      <c r="I31" s="43">
        <f t="shared" si="0"/>
        <v>9</v>
      </c>
      <c r="J31" s="41">
        <f t="shared" si="0"/>
        <v>1272170</v>
      </c>
      <c r="K31" s="42">
        <f t="shared" si="0"/>
        <v>25178.78</v>
      </c>
      <c r="L31" s="44">
        <f t="shared" si="1"/>
        <v>0.1639550691854893</v>
      </c>
    </row>
    <row r="32" spans="1:12" ht="12" customHeight="1">
      <c r="A32" s="39">
        <v>27</v>
      </c>
      <c r="B32" s="40" t="s">
        <v>26</v>
      </c>
      <c r="C32" s="43">
        <v>1283</v>
      </c>
      <c r="D32" s="41">
        <v>97167549</v>
      </c>
      <c r="E32" s="42">
        <v>1892637.16</v>
      </c>
      <c r="F32" s="43">
        <v>1301</v>
      </c>
      <c r="G32" s="41">
        <v>107613861</v>
      </c>
      <c r="H32" s="42">
        <v>2142184.32</v>
      </c>
      <c r="I32" s="43">
        <f t="shared" si="0"/>
        <v>18</v>
      </c>
      <c r="J32" s="41">
        <f t="shared" si="0"/>
        <v>10446312</v>
      </c>
      <c r="K32" s="42">
        <f t="shared" si="0"/>
        <v>249547.15999999992</v>
      </c>
      <c r="L32" s="44">
        <f t="shared" si="1"/>
        <v>0.13185155891158765</v>
      </c>
    </row>
    <row r="33" spans="1:12" ht="12" customHeight="1">
      <c r="A33" s="39">
        <v>28</v>
      </c>
      <c r="B33" s="40" t="s">
        <v>27</v>
      </c>
      <c r="C33" s="43">
        <v>10127</v>
      </c>
      <c r="D33" s="41">
        <v>944420080</v>
      </c>
      <c r="E33" s="42">
        <v>21533546.46</v>
      </c>
      <c r="F33" s="43">
        <v>10065</v>
      </c>
      <c r="G33" s="41">
        <v>1002418145</v>
      </c>
      <c r="H33" s="42">
        <v>22877494.68</v>
      </c>
      <c r="I33" s="43">
        <f t="shared" si="0"/>
        <v>-62</v>
      </c>
      <c r="J33" s="41">
        <f t="shared" si="0"/>
        <v>57998065</v>
      </c>
      <c r="K33" s="42">
        <f t="shared" si="0"/>
        <v>1343948.2199999988</v>
      </c>
      <c r="L33" s="44">
        <f t="shared" si="1"/>
        <v>0.06241183831453274</v>
      </c>
    </row>
    <row r="34" spans="1:12" ht="12" customHeight="1">
      <c r="A34" s="39">
        <v>29</v>
      </c>
      <c r="B34" s="40" t="s">
        <v>28</v>
      </c>
      <c r="C34" s="43">
        <v>62</v>
      </c>
      <c r="D34" s="41">
        <v>1831141</v>
      </c>
      <c r="E34" s="42">
        <v>22894.66</v>
      </c>
      <c r="F34" s="43">
        <v>55</v>
      </c>
      <c r="G34" s="41">
        <v>1606199</v>
      </c>
      <c r="H34" s="42">
        <v>19814.58</v>
      </c>
      <c r="I34" s="43">
        <f t="shared" si="0"/>
        <v>-7</v>
      </c>
      <c r="J34" s="41">
        <f t="shared" si="0"/>
        <v>-224942</v>
      </c>
      <c r="K34" s="42">
        <f t="shared" si="0"/>
        <v>-3080.079999999998</v>
      </c>
      <c r="L34" s="44">
        <f t="shared" si="1"/>
        <v>-0.1345326814200341</v>
      </c>
    </row>
    <row r="35" spans="1:12" ht="12" customHeight="1">
      <c r="A35" s="39">
        <v>30</v>
      </c>
      <c r="B35" s="40" t="s">
        <v>29</v>
      </c>
      <c r="C35" s="43">
        <v>242</v>
      </c>
      <c r="D35" s="41">
        <v>11066855</v>
      </c>
      <c r="E35" s="42">
        <v>161701.1</v>
      </c>
      <c r="F35" s="43">
        <v>213</v>
      </c>
      <c r="G35" s="41">
        <v>9828170</v>
      </c>
      <c r="H35" s="42">
        <v>151417.14</v>
      </c>
      <c r="I35" s="43">
        <f t="shared" si="0"/>
        <v>-29</v>
      </c>
      <c r="J35" s="41">
        <f t="shared" si="0"/>
        <v>-1238685</v>
      </c>
      <c r="K35" s="42">
        <f t="shared" si="0"/>
        <v>-10283.959999999992</v>
      </c>
      <c r="L35" s="44">
        <f t="shared" si="1"/>
        <v>-0.0635985778699093</v>
      </c>
    </row>
    <row r="36" spans="1:12" ht="12" customHeight="1">
      <c r="A36" s="6">
        <v>31</v>
      </c>
      <c r="B36" s="7" t="s">
        <v>30</v>
      </c>
      <c r="C36" s="22">
        <v>190</v>
      </c>
      <c r="D36" s="3">
        <v>6513780</v>
      </c>
      <c r="E36" s="23">
        <v>104315.32</v>
      </c>
      <c r="F36" s="22">
        <v>188</v>
      </c>
      <c r="G36" s="3">
        <v>6469975</v>
      </c>
      <c r="H36" s="23">
        <v>107853.16</v>
      </c>
      <c r="I36" s="22">
        <f t="shared" si="0"/>
        <v>-2</v>
      </c>
      <c r="J36" s="3">
        <f t="shared" si="0"/>
        <v>-43805</v>
      </c>
      <c r="K36" s="23">
        <f t="shared" si="0"/>
        <v>3537.8399999999965</v>
      </c>
      <c r="L36" s="17">
        <f t="shared" si="1"/>
        <v>0.03391486504570945</v>
      </c>
    </row>
    <row r="37" spans="1:12" ht="12" customHeight="1">
      <c r="A37" s="6">
        <v>32</v>
      </c>
      <c r="B37" s="7" t="s">
        <v>31</v>
      </c>
      <c r="C37" s="22">
        <v>114</v>
      </c>
      <c r="D37" s="3">
        <v>6506616</v>
      </c>
      <c r="E37" s="23">
        <v>97821.76</v>
      </c>
      <c r="F37" s="22">
        <v>124</v>
      </c>
      <c r="G37" s="3">
        <v>7102262</v>
      </c>
      <c r="H37" s="23">
        <v>107617.02</v>
      </c>
      <c r="I37" s="22">
        <f t="shared" si="0"/>
        <v>10</v>
      </c>
      <c r="J37" s="3">
        <f t="shared" si="0"/>
        <v>595646</v>
      </c>
      <c r="K37" s="23">
        <f t="shared" si="0"/>
        <v>9795.26000000001</v>
      </c>
      <c r="L37" s="17">
        <f t="shared" si="1"/>
        <v>0.10013375347162032</v>
      </c>
    </row>
    <row r="38" spans="1:12" ht="12" customHeight="1">
      <c r="A38" s="6">
        <v>33</v>
      </c>
      <c r="B38" s="7" t="s">
        <v>32</v>
      </c>
      <c r="C38" s="22">
        <v>210</v>
      </c>
      <c r="D38" s="3">
        <v>7338575</v>
      </c>
      <c r="E38" s="23">
        <v>126098.26</v>
      </c>
      <c r="F38" s="22">
        <v>210</v>
      </c>
      <c r="G38" s="3">
        <v>7485715</v>
      </c>
      <c r="H38" s="23">
        <v>139101.76</v>
      </c>
      <c r="I38" s="22">
        <f t="shared" si="0"/>
        <v>0</v>
      </c>
      <c r="J38" s="3">
        <f t="shared" si="0"/>
        <v>147140</v>
      </c>
      <c r="K38" s="23">
        <f t="shared" si="0"/>
        <v>13003.500000000015</v>
      </c>
      <c r="L38" s="17">
        <f t="shared" si="1"/>
        <v>0.10312196219043795</v>
      </c>
    </row>
    <row r="39" spans="1:12" ht="12" customHeight="1">
      <c r="A39" s="6">
        <v>34</v>
      </c>
      <c r="B39" s="7" t="s">
        <v>33</v>
      </c>
      <c r="C39" s="22">
        <v>1063</v>
      </c>
      <c r="D39" s="3">
        <v>66269260</v>
      </c>
      <c r="E39" s="23">
        <v>1235705.2</v>
      </c>
      <c r="F39" s="22">
        <v>1062</v>
      </c>
      <c r="G39" s="3">
        <v>67803585</v>
      </c>
      <c r="H39" s="23">
        <v>1341305.38</v>
      </c>
      <c r="I39" s="22">
        <f t="shared" si="0"/>
        <v>-1</v>
      </c>
      <c r="J39" s="3">
        <f t="shared" si="0"/>
        <v>1534325</v>
      </c>
      <c r="K39" s="23">
        <f t="shared" si="0"/>
        <v>105600.17999999993</v>
      </c>
      <c r="L39" s="17">
        <f t="shared" si="1"/>
        <v>0.08545742139791913</v>
      </c>
    </row>
    <row r="40" spans="1:12" ht="12" customHeight="1">
      <c r="A40" s="6">
        <v>35</v>
      </c>
      <c r="B40" s="7" t="s">
        <v>34</v>
      </c>
      <c r="C40" s="22">
        <v>132</v>
      </c>
      <c r="D40" s="3">
        <v>5156334</v>
      </c>
      <c r="E40" s="23">
        <v>60903.98</v>
      </c>
      <c r="F40" s="22">
        <v>123</v>
      </c>
      <c r="G40" s="3">
        <v>4818469</v>
      </c>
      <c r="H40" s="23">
        <v>58936.46</v>
      </c>
      <c r="I40" s="22">
        <f t="shared" si="0"/>
        <v>-9</v>
      </c>
      <c r="J40" s="3">
        <f t="shared" si="0"/>
        <v>-337865</v>
      </c>
      <c r="K40" s="23">
        <f t="shared" si="0"/>
        <v>-1967.520000000004</v>
      </c>
      <c r="L40" s="17">
        <f t="shared" si="1"/>
        <v>-0.03230527791451403</v>
      </c>
    </row>
    <row r="41" spans="1:12" ht="12" customHeight="1">
      <c r="A41" s="39">
        <v>36</v>
      </c>
      <c r="B41" s="40" t="s">
        <v>35</v>
      </c>
      <c r="C41" s="43">
        <v>121</v>
      </c>
      <c r="D41" s="41">
        <v>6732184</v>
      </c>
      <c r="E41" s="42">
        <v>122227.92</v>
      </c>
      <c r="F41" s="43">
        <v>121</v>
      </c>
      <c r="G41" s="41">
        <v>6880634</v>
      </c>
      <c r="H41" s="42">
        <v>129295.34</v>
      </c>
      <c r="I41" s="43">
        <f t="shared" si="0"/>
        <v>0</v>
      </c>
      <c r="J41" s="41">
        <f t="shared" si="0"/>
        <v>148450</v>
      </c>
      <c r="K41" s="42">
        <f t="shared" si="0"/>
        <v>7067.419999999998</v>
      </c>
      <c r="L41" s="44">
        <f t="shared" si="1"/>
        <v>0.057821649914356704</v>
      </c>
    </row>
    <row r="42" spans="1:12" ht="12" customHeight="1">
      <c r="A42" s="39">
        <v>37</v>
      </c>
      <c r="B42" s="40" t="s">
        <v>36</v>
      </c>
      <c r="C42" s="43">
        <v>89</v>
      </c>
      <c r="D42" s="41">
        <v>6327086</v>
      </c>
      <c r="E42" s="42">
        <v>87428.42</v>
      </c>
      <c r="F42" s="43">
        <v>83</v>
      </c>
      <c r="G42" s="41">
        <v>6607487</v>
      </c>
      <c r="H42" s="42">
        <v>92109.42</v>
      </c>
      <c r="I42" s="43">
        <f t="shared" si="0"/>
        <v>-6</v>
      </c>
      <c r="J42" s="41">
        <f t="shared" si="0"/>
        <v>280401</v>
      </c>
      <c r="K42" s="42">
        <f t="shared" si="0"/>
        <v>4681</v>
      </c>
      <c r="L42" s="44">
        <f t="shared" si="1"/>
        <v>0.05354094240751463</v>
      </c>
    </row>
    <row r="43" spans="1:12" ht="12" customHeight="1">
      <c r="A43" s="39">
        <v>38</v>
      </c>
      <c r="B43" s="40" t="s">
        <v>37</v>
      </c>
      <c r="C43" s="43">
        <v>34</v>
      </c>
      <c r="D43" s="41">
        <v>903943</v>
      </c>
      <c r="E43" s="42">
        <v>11767.42</v>
      </c>
      <c r="F43" s="43">
        <v>28</v>
      </c>
      <c r="G43" s="41">
        <v>850170</v>
      </c>
      <c r="H43" s="42">
        <v>9385.68</v>
      </c>
      <c r="I43" s="43">
        <f t="shared" si="0"/>
        <v>-6</v>
      </c>
      <c r="J43" s="41">
        <f t="shared" si="0"/>
        <v>-53773</v>
      </c>
      <c r="K43" s="42">
        <f t="shared" si="0"/>
        <v>-2381.74</v>
      </c>
      <c r="L43" s="44">
        <f t="shared" si="1"/>
        <v>-0.20240120604176615</v>
      </c>
    </row>
    <row r="44" spans="1:12" ht="12" customHeight="1">
      <c r="A44" s="39">
        <v>39</v>
      </c>
      <c r="B44" s="40" t="s">
        <v>38</v>
      </c>
      <c r="C44" s="43">
        <v>139</v>
      </c>
      <c r="D44" s="41">
        <v>5100320</v>
      </c>
      <c r="E44" s="42">
        <v>87787.98</v>
      </c>
      <c r="F44" s="43">
        <v>137</v>
      </c>
      <c r="G44" s="41">
        <v>5309565</v>
      </c>
      <c r="H44" s="42">
        <v>92017.5</v>
      </c>
      <c r="I44" s="43">
        <f t="shared" si="0"/>
        <v>-2</v>
      </c>
      <c r="J44" s="41">
        <f t="shared" si="0"/>
        <v>209245</v>
      </c>
      <c r="K44" s="42">
        <f t="shared" si="0"/>
        <v>4229.520000000004</v>
      </c>
      <c r="L44" s="44">
        <f t="shared" si="1"/>
        <v>0.04817880534442191</v>
      </c>
    </row>
    <row r="45" spans="1:12" ht="12" customHeight="1">
      <c r="A45" s="39">
        <v>40</v>
      </c>
      <c r="B45" s="40" t="s">
        <v>39</v>
      </c>
      <c r="C45" s="43">
        <v>1658</v>
      </c>
      <c r="D45" s="41">
        <v>145108661</v>
      </c>
      <c r="E45" s="42">
        <v>3104170.44</v>
      </c>
      <c r="F45" s="43">
        <v>1590</v>
      </c>
      <c r="G45" s="41">
        <v>146826604</v>
      </c>
      <c r="H45" s="42">
        <v>3126872.86</v>
      </c>
      <c r="I45" s="43">
        <f t="shared" si="0"/>
        <v>-68</v>
      </c>
      <c r="J45" s="41">
        <f t="shared" si="0"/>
        <v>1717943</v>
      </c>
      <c r="K45" s="42">
        <f t="shared" si="0"/>
        <v>22702.419999999925</v>
      </c>
      <c r="L45" s="44">
        <f t="shared" si="1"/>
        <v>0.0073135223850659195</v>
      </c>
    </row>
    <row r="46" spans="1:12" ht="12" customHeight="1">
      <c r="A46" s="6">
        <v>41</v>
      </c>
      <c r="B46" s="7" t="s">
        <v>40</v>
      </c>
      <c r="C46" s="22">
        <v>311</v>
      </c>
      <c r="D46" s="3">
        <v>24588430</v>
      </c>
      <c r="E46" s="23">
        <v>343264.34</v>
      </c>
      <c r="F46" s="22">
        <v>307</v>
      </c>
      <c r="G46" s="3">
        <v>26214410</v>
      </c>
      <c r="H46" s="23">
        <v>363964.68</v>
      </c>
      <c r="I46" s="22">
        <f t="shared" si="0"/>
        <v>-4</v>
      </c>
      <c r="J46" s="3">
        <f t="shared" si="0"/>
        <v>1625980</v>
      </c>
      <c r="K46" s="23">
        <f t="shared" si="0"/>
        <v>20700.339999999967</v>
      </c>
      <c r="L46" s="17">
        <f t="shared" si="1"/>
        <v>0.06030437067829407</v>
      </c>
    </row>
    <row r="47" spans="1:12" ht="12" customHeight="1">
      <c r="A47" s="6">
        <v>42</v>
      </c>
      <c r="B47" s="7" t="s">
        <v>41</v>
      </c>
      <c r="C47" s="22">
        <v>180</v>
      </c>
      <c r="D47" s="3">
        <v>8997168</v>
      </c>
      <c r="E47" s="23">
        <v>153584.96</v>
      </c>
      <c r="F47" s="22">
        <v>160</v>
      </c>
      <c r="G47" s="3">
        <v>8608092</v>
      </c>
      <c r="H47" s="23">
        <v>150541.1</v>
      </c>
      <c r="I47" s="22">
        <f t="shared" si="0"/>
        <v>-20</v>
      </c>
      <c r="J47" s="3">
        <f t="shared" si="0"/>
        <v>-389076</v>
      </c>
      <c r="K47" s="23">
        <f t="shared" si="0"/>
        <v>-3043.859999999986</v>
      </c>
      <c r="L47" s="17">
        <f t="shared" si="1"/>
        <v>-0.019818737459709506</v>
      </c>
    </row>
    <row r="48" spans="1:12" ht="12" customHeight="1">
      <c r="A48" s="6">
        <v>43</v>
      </c>
      <c r="B48" s="7" t="s">
        <v>42</v>
      </c>
      <c r="C48" s="22">
        <v>31</v>
      </c>
      <c r="D48" s="3">
        <v>1206020</v>
      </c>
      <c r="E48" s="23">
        <v>15795.96</v>
      </c>
      <c r="F48" s="22">
        <v>31</v>
      </c>
      <c r="G48" s="3">
        <v>1181975</v>
      </c>
      <c r="H48" s="23">
        <v>15843.92</v>
      </c>
      <c r="I48" s="22">
        <f t="shared" si="0"/>
        <v>0</v>
      </c>
      <c r="J48" s="3">
        <f t="shared" si="0"/>
        <v>-24045</v>
      </c>
      <c r="K48" s="23">
        <f t="shared" si="0"/>
        <v>47.960000000000946</v>
      </c>
      <c r="L48" s="17">
        <f t="shared" si="1"/>
        <v>0.003036219387742242</v>
      </c>
    </row>
    <row r="49" spans="1:12" ht="12" customHeight="1">
      <c r="A49" s="6">
        <v>44</v>
      </c>
      <c r="B49" s="7" t="s">
        <v>43</v>
      </c>
      <c r="C49" s="22">
        <v>153</v>
      </c>
      <c r="D49" s="3">
        <v>5747585</v>
      </c>
      <c r="E49" s="23">
        <v>89169.78</v>
      </c>
      <c r="F49" s="22">
        <v>149</v>
      </c>
      <c r="G49" s="3">
        <v>5659350</v>
      </c>
      <c r="H49" s="23">
        <v>90487.62</v>
      </c>
      <c r="I49" s="22">
        <f t="shared" si="0"/>
        <v>-4</v>
      </c>
      <c r="J49" s="3">
        <f t="shared" si="0"/>
        <v>-88235</v>
      </c>
      <c r="K49" s="23">
        <f t="shared" si="0"/>
        <v>1317.8399999999965</v>
      </c>
      <c r="L49" s="17">
        <f t="shared" si="1"/>
        <v>0.01477899799685495</v>
      </c>
    </row>
    <row r="50" spans="1:12" ht="12" customHeight="1">
      <c r="A50" s="6">
        <v>45</v>
      </c>
      <c r="B50" s="7" t="s">
        <v>44</v>
      </c>
      <c r="C50" s="22">
        <v>450</v>
      </c>
      <c r="D50" s="3">
        <v>20790422</v>
      </c>
      <c r="E50" s="23">
        <v>304603.7</v>
      </c>
      <c r="F50" s="22">
        <v>431</v>
      </c>
      <c r="G50" s="3">
        <v>21042860</v>
      </c>
      <c r="H50" s="23">
        <v>319693.8</v>
      </c>
      <c r="I50" s="22">
        <f t="shared" si="0"/>
        <v>-19</v>
      </c>
      <c r="J50" s="3">
        <f t="shared" si="0"/>
        <v>252438</v>
      </c>
      <c r="K50" s="23">
        <f t="shared" si="0"/>
        <v>15090.099999999977</v>
      </c>
      <c r="L50" s="17">
        <f t="shared" si="1"/>
        <v>0.04954010735916857</v>
      </c>
    </row>
    <row r="51" spans="1:12" ht="12" customHeight="1">
      <c r="A51" s="39">
        <v>46</v>
      </c>
      <c r="B51" s="40" t="s">
        <v>45</v>
      </c>
      <c r="C51" s="43">
        <v>44</v>
      </c>
      <c r="D51" s="41">
        <v>1899528</v>
      </c>
      <c r="E51" s="42">
        <v>21740.5</v>
      </c>
      <c r="F51" s="43">
        <v>50</v>
      </c>
      <c r="G51" s="41">
        <v>1704367</v>
      </c>
      <c r="H51" s="42">
        <v>20471.42</v>
      </c>
      <c r="I51" s="43">
        <f t="shared" si="0"/>
        <v>6</v>
      </c>
      <c r="J51" s="41">
        <f t="shared" si="0"/>
        <v>-195161</v>
      </c>
      <c r="K51" s="42">
        <f t="shared" si="0"/>
        <v>-1269.0800000000017</v>
      </c>
      <c r="L51" s="44">
        <f t="shared" si="1"/>
        <v>-0.058374002437846496</v>
      </c>
    </row>
    <row r="52" spans="1:12" ht="12" customHeight="1">
      <c r="A52" s="39">
        <v>47</v>
      </c>
      <c r="B52" s="40" t="s">
        <v>46</v>
      </c>
      <c r="C52" s="43">
        <v>322</v>
      </c>
      <c r="D52" s="41">
        <v>23198058</v>
      </c>
      <c r="E52" s="42">
        <v>366809.12</v>
      </c>
      <c r="F52" s="43">
        <v>309</v>
      </c>
      <c r="G52" s="41">
        <v>23874414</v>
      </c>
      <c r="H52" s="42">
        <v>372475.18</v>
      </c>
      <c r="I52" s="43">
        <f t="shared" si="0"/>
        <v>-13</v>
      </c>
      <c r="J52" s="41">
        <f t="shared" si="0"/>
        <v>676356</v>
      </c>
      <c r="K52" s="42">
        <f t="shared" si="0"/>
        <v>5666.059999999998</v>
      </c>
      <c r="L52" s="44">
        <f t="shared" si="1"/>
        <v>0.015446889652034819</v>
      </c>
    </row>
    <row r="53" spans="1:12" ht="12" customHeight="1">
      <c r="A53" s="39">
        <v>48</v>
      </c>
      <c r="B53" s="40" t="s">
        <v>47</v>
      </c>
      <c r="C53" s="43">
        <v>429</v>
      </c>
      <c r="D53" s="41">
        <v>18452462</v>
      </c>
      <c r="E53" s="42">
        <v>347045.32</v>
      </c>
      <c r="F53" s="43">
        <v>429</v>
      </c>
      <c r="G53" s="41">
        <v>17954014</v>
      </c>
      <c r="H53" s="42">
        <v>348937.92</v>
      </c>
      <c r="I53" s="43">
        <f t="shared" si="0"/>
        <v>0</v>
      </c>
      <c r="J53" s="41">
        <f t="shared" si="0"/>
        <v>-498448</v>
      </c>
      <c r="K53" s="42">
        <f t="shared" si="0"/>
        <v>1892.5999999999767</v>
      </c>
      <c r="L53" s="44">
        <f t="shared" si="1"/>
        <v>0.005453466423347754</v>
      </c>
    </row>
    <row r="54" spans="1:12" ht="12" customHeight="1">
      <c r="A54" s="39">
        <v>49</v>
      </c>
      <c r="B54" s="40" t="s">
        <v>48</v>
      </c>
      <c r="C54" s="43">
        <v>215</v>
      </c>
      <c r="D54" s="41">
        <v>10669984</v>
      </c>
      <c r="E54" s="42">
        <v>179281</v>
      </c>
      <c r="F54" s="43">
        <v>213</v>
      </c>
      <c r="G54" s="41">
        <v>10845926</v>
      </c>
      <c r="H54" s="42">
        <v>185068.12</v>
      </c>
      <c r="I54" s="43">
        <f t="shared" si="0"/>
        <v>-2</v>
      </c>
      <c r="J54" s="41">
        <f t="shared" si="0"/>
        <v>175942</v>
      </c>
      <c r="K54" s="42">
        <f t="shared" si="0"/>
        <v>5787.119999999995</v>
      </c>
      <c r="L54" s="44">
        <f t="shared" si="1"/>
        <v>0.03227960575855777</v>
      </c>
    </row>
    <row r="55" spans="1:12" ht="12" customHeight="1">
      <c r="A55" s="39">
        <v>50</v>
      </c>
      <c r="B55" s="40" t="s">
        <v>49</v>
      </c>
      <c r="C55" s="43">
        <v>179</v>
      </c>
      <c r="D55" s="41">
        <v>14268005</v>
      </c>
      <c r="E55" s="42">
        <v>216395.3</v>
      </c>
      <c r="F55" s="43">
        <v>192</v>
      </c>
      <c r="G55" s="41">
        <v>15515795</v>
      </c>
      <c r="H55" s="42">
        <v>240162.86</v>
      </c>
      <c r="I55" s="43">
        <f t="shared" si="0"/>
        <v>13</v>
      </c>
      <c r="J55" s="41">
        <f t="shared" si="0"/>
        <v>1247790</v>
      </c>
      <c r="K55" s="42">
        <f t="shared" si="0"/>
        <v>23767.559999999998</v>
      </c>
      <c r="L55" s="44">
        <f t="shared" si="1"/>
        <v>0.10983399362185776</v>
      </c>
    </row>
    <row r="56" spans="1:12" ht="12" customHeight="1">
      <c r="A56" s="6">
        <v>51</v>
      </c>
      <c r="B56" s="7" t="s">
        <v>50</v>
      </c>
      <c r="C56" s="22">
        <v>443</v>
      </c>
      <c r="D56" s="3">
        <v>29977120</v>
      </c>
      <c r="E56" s="23">
        <v>506964.1</v>
      </c>
      <c r="F56" s="22">
        <v>436</v>
      </c>
      <c r="G56" s="3">
        <v>29435170</v>
      </c>
      <c r="H56" s="23">
        <v>492541.02</v>
      </c>
      <c r="I56" s="22">
        <f t="shared" si="0"/>
        <v>-7</v>
      </c>
      <c r="J56" s="3">
        <f t="shared" si="0"/>
        <v>-541950</v>
      </c>
      <c r="K56" s="23">
        <f t="shared" si="0"/>
        <v>-14423.079999999958</v>
      </c>
      <c r="L56" s="17">
        <f t="shared" si="1"/>
        <v>-0.028449904046460014</v>
      </c>
    </row>
    <row r="57" spans="1:12" ht="12" customHeight="1">
      <c r="A57" s="6">
        <v>52</v>
      </c>
      <c r="B57" s="7" t="s">
        <v>51</v>
      </c>
      <c r="C57" s="22">
        <v>36</v>
      </c>
      <c r="D57" s="3">
        <v>1438200</v>
      </c>
      <c r="E57" s="23">
        <v>11765.52</v>
      </c>
      <c r="F57" s="22">
        <v>38</v>
      </c>
      <c r="G57" s="3">
        <v>2024560</v>
      </c>
      <c r="H57" s="23">
        <v>15990.5</v>
      </c>
      <c r="I57" s="22">
        <f t="shared" si="0"/>
        <v>2</v>
      </c>
      <c r="J57" s="3">
        <f t="shared" si="0"/>
        <v>586360</v>
      </c>
      <c r="K57" s="23">
        <f t="shared" si="0"/>
        <v>4224.98</v>
      </c>
      <c r="L57" s="17">
        <f t="shared" si="1"/>
        <v>0.35909845038723315</v>
      </c>
    </row>
    <row r="58" spans="1:12" ht="12" customHeight="1">
      <c r="A58" s="6">
        <v>53</v>
      </c>
      <c r="B58" s="7" t="s">
        <v>52</v>
      </c>
      <c r="C58" s="22">
        <v>191</v>
      </c>
      <c r="D58" s="3">
        <v>9948620</v>
      </c>
      <c r="E58" s="23">
        <v>198295.18</v>
      </c>
      <c r="F58" s="22">
        <v>187</v>
      </c>
      <c r="G58" s="3">
        <v>9381615</v>
      </c>
      <c r="H58" s="23">
        <v>187607.96</v>
      </c>
      <c r="I58" s="22">
        <f t="shared" si="0"/>
        <v>-4</v>
      </c>
      <c r="J58" s="3">
        <f t="shared" si="0"/>
        <v>-567005</v>
      </c>
      <c r="K58" s="23">
        <f t="shared" si="0"/>
        <v>-10687.220000000001</v>
      </c>
      <c r="L58" s="17">
        <f t="shared" si="1"/>
        <v>-0.05389551072295354</v>
      </c>
    </row>
    <row r="59" spans="1:12" ht="12" customHeight="1">
      <c r="A59" s="6">
        <v>54</v>
      </c>
      <c r="B59" s="7" t="s">
        <v>53</v>
      </c>
      <c r="C59" s="22">
        <v>417</v>
      </c>
      <c r="D59" s="3">
        <v>16723725</v>
      </c>
      <c r="E59" s="23">
        <v>258088.76</v>
      </c>
      <c r="F59" s="22">
        <v>415</v>
      </c>
      <c r="G59" s="3">
        <v>17311190</v>
      </c>
      <c r="H59" s="23">
        <v>271906.08</v>
      </c>
      <c r="I59" s="22">
        <f t="shared" si="0"/>
        <v>-2</v>
      </c>
      <c r="J59" s="3">
        <f t="shared" si="0"/>
        <v>587465</v>
      </c>
      <c r="K59" s="23">
        <f t="shared" si="0"/>
        <v>13817.320000000007</v>
      </c>
      <c r="L59" s="17">
        <f t="shared" si="1"/>
        <v>0.05353708545850663</v>
      </c>
    </row>
    <row r="60" spans="1:12" ht="12" customHeight="1">
      <c r="A60" s="6">
        <v>55</v>
      </c>
      <c r="B60" s="7" t="s">
        <v>54</v>
      </c>
      <c r="C60" s="22">
        <v>6026</v>
      </c>
      <c r="D60" s="3">
        <v>683478145</v>
      </c>
      <c r="E60" s="23">
        <v>13611809.94</v>
      </c>
      <c r="F60" s="22">
        <v>5989</v>
      </c>
      <c r="G60" s="3">
        <v>688457591</v>
      </c>
      <c r="H60" s="23">
        <v>13597179.9</v>
      </c>
      <c r="I60" s="22">
        <f t="shared" si="0"/>
        <v>-37</v>
      </c>
      <c r="J60" s="3">
        <f t="shared" si="0"/>
        <v>4979446</v>
      </c>
      <c r="K60" s="23">
        <f t="shared" si="0"/>
        <v>-14630.039999999106</v>
      </c>
      <c r="L60" s="17">
        <f t="shared" si="1"/>
        <v>-0.0010748048984291875</v>
      </c>
    </row>
    <row r="61" spans="1:12" ht="12" customHeight="1">
      <c r="A61" s="39">
        <v>56</v>
      </c>
      <c r="B61" s="40" t="s">
        <v>55</v>
      </c>
      <c r="C61" s="43">
        <v>1198</v>
      </c>
      <c r="D61" s="41">
        <v>89860802</v>
      </c>
      <c r="E61" s="42">
        <v>1735681.64</v>
      </c>
      <c r="F61" s="43">
        <v>1221</v>
      </c>
      <c r="G61" s="41">
        <v>94667294</v>
      </c>
      <c r="H61" s="42">
        <v>1824037.48</v>
      </c>
      <c r="I61" s="43">
        <f t="shared" si="0"/>
        <v>23</v>
      </c>
      <c r="J61" s="41">
        <f t="shared" si="0"/>
        <v>4806492</v>
      </c>
      <c r="K61" s="42">
        <f t="shared" si="0"/>
        <v>88355.84000000008</v>
      </c>
      <c r="L61" s="44">
        <f t="shared" si="1"/>
        <v>0.050905556620395025</v>
      </c>
    </row>
    <row r="62" spans="1:12" ht="12" customHeight="1">
      <c r="A62" s="39">
        <v>57</v>
      </c>
      <c r="B62" s="40" t="s">
        <v>56</v>
      </c>
      <c r="C62" s="43">
        <v>45</v>
      </c>
      <c r="D62" s="41">
        <v>1814232</v>
      </c>
      <c r="E62" s="42">
        <v>25703.74</v>
      </c>
      <c r="F62" s="43">
        <v>48</v>
      </c>
      <c r="G62" s="41">
        <v>1929631</v>
      </c>
      <c r="H62" s="42">
        <v>29976.12</v>
      </c>
      <c r="I62" s="43">
        <f t="shared" si="0"/>
        <v>3</v>
      </c>
      <c r="J62" s="41">
        <f t="shared" si="0"/>
        <v>115399</v>
      </c>
      <c r="K62" s="42">
        <f t="shared" si="0"/>
        <v>4272.379999999997</v>
      </c>
      <c r="L62" s="44">
        <f t="shared" si="1"/>
        <v>0.16621627825367036</v>
      </c>
    </row>
    <row r="63" spans="1:12" ht="12" customHeight="1">
      <c r="A63" s="39">
        <v>58</v>
      </c>
      <c r="B63" s="40" t="s">
        <v>57</v>
      </c>
      <c r="C63" s="43">
        <v>27</v>
      </c>
      <c r="D63" s="41">
        <v>1054080</v>
      </c>
      <c r="E63" s="42">
        <v>11657.72</v>
      </c>
      <c r="F63" s="43">
        <v>27</v>
      </c>
      <c r="G63" s="41">
        <v>1145690</v>
      </c>
      <c r="H63" s="42">
        <v>14182.44</v>
      </c>
      <c r="I63" s="43">
        <f t="shared" si="0"/>
        <v>0</v>
      </c>
      <c r="J63" s="41">
        <f t="shared" si="0"/>
        <v>91610</v>
      </c>
      <c r="K63" s="42">
        <f t="shared" si="0"/>
        <v>2524.720000000001</v>
      </c>
      <c r="L63" s="44">
        <f t="shared" si="1"/>
        <v>0.2165706501785942</v>
      </c>
    </row>
    <row r="64" spans="1:12" ht="12" customHeight="1">
      <c r="A64" s="39">
        <v>59</v>
      </c>
      <c r="B64" s="40" t="s">
        <v>58</v>
      </c>
      <c r="C64" s="43">
        <v>931</v>
      </c>
      <c r="D64" s="41">
        <v>74974491</v>
      </c>
      <c r="E64" s="42">
        <v>1408748.04</v>
      </c>
      <c r="F64" s="43">
        <v>935</v>
      </c>
      <c r="G64" s="41">
        <v>80854629</v>
      </c>
      <c r="H64" s="42">
        <v>1508325.36</v>
      </c>
      <c r="I64" s="43">
        <f t="shared" si="0"/>
        <v>4</v>
      </c>
      <c r="J64" s="41">
        <f t="shared" si="0"/>
        <v>5880138</v>
      </c>
      <c r="K64" s="42">
        <f t="shared" si="0"/>
        <v>99577.32000000007</v>
      </c>
      <c r="L64" s="44">
        <f t="shared" si="1"/>
        <v>0.07068497500802207</v>
      </c>
    </row>
    <row r="65" spans="1:12" ht="12" customHeight="1">
      <c r="A65" s="39">
        <v>60</v>
      </c>
      <c r="B65" s="40" t="s">
        <v>59</v>
      </c>
      <c r="C65" s="43">
        <v>18</v>
      </c>
      <c r="D65" s="41">
        <v>759891</v>
      </c>
      <c r="E65" s="42">
        <v>8413.42</v>
      </c>
      <c r="F65" s="43">
        <v>19</v>
      </c>
      <c r="G65" s="41">
        <v>710696</v>
      </c>
      <c r="H65" s="42">
        <v>7026.18</v>
      </c>
      <c r="I65" s="43">
        <f t="shared" si="0"/>
        <v>1</v>
      </c>
      <c r="J65" s="41">
        <f t="shared" si="0"/>
        <v>-49195</v>
      </c>
      <c r="K65" s="42">
        <f t="shared" si="0"/>
        <v>-1387.2399999999998</v>
      </c>
      <c r="L65" s="44">
        <f t="shared" si="1"/>
        <v>-0.16488419691397788</v>
      </c>
    </row>
    <row r="66" spans="1:12" ht="12" customHeight="1">
      <c r="A66" s="6">
        <v>61</v>
      </c>
      <c r="B66" s="7" t="s">
        <v>60</v>
      </c>
      <c r="C66" s="22">
        <v>337</v>
      </c>
      <c r="D66" s="3">
        <v>23678730</v>
      </c>
      <c r="E66" s="23">
        <v>373959.22</v>
      </c>
      <c r="F66" s="22">
        <v>327</v>
      </c>
      <c r="G66" s="3">
        <v>23714305</v>
      </c>
      <c r="H66" s="23">
        <v>374066.66</v>
      </c>
      <c r="I66" s="22">
        <f t="shared" si="0"/>
        <v>-10</v>
      </c>
      <c r="J66" s="3">
        <f t="shared" si="0"/>
        <v>35575</v>
      </c>
      <c r="K66" s="23">
        <f t="shared" si="0"/>
        <v>107.44000000000233</v>
      </c>
      <c r="L66" s="17">
        <f t="shared" si="1"/>
        <v>0.0002873040541693352</v>
      </c>
    </row>
    <row r="67" spans="1:12" ht="12" customHeight="1">
      <c r="A67" s="6">
        <v>62</v>
      </c>
      <c r="B67" s="7" t="s">
        <v>61</v>
      </c>
      <c r="C67" s="22">
        <v>211</v>
      </c>
      <c r="D67" s="3">
        <v>9324225</v>
      </c>
      <c r="E67" s="23">
        <v>184237.32</v>
      </c>
      <c r="F67" s="22">
        <v>215</v>
      </c>
      <c r="G67" s="3">
        <v>9797632</v>
      </c>
      <c r="H67" s="23">
        <v>191518.22</v>
      </c>
      <c r="I67" s="22">
        <f t="shared" si="0"/>
        <v>4</v>
      </c>
      <c r="J67" s="3">
        <f t="shared" si="0"/>
        <v>473407</v>
      </c>
      <c r="K67" s="23">
        <f t="shared" si="0"/>
        <v>7280.899999999994</v>
      </c>
      <c r="L67" s="17">
        <f t="shared" si="1"/>
        <v>0.03951913759926596</v>
      </c>
    </row>
    <row r="68" spans="1:12" ht="12" customHeight="1">
      <c r="A68" s="6">
        <v>63</v>
      </c>
      <c r="B68" s="7" t="s">
        <v>62</v>
      </c>
      <c r="C68" s="22">
        <v>156</v>
      </c>
      <c r="D68" s="3">
        <v>7379275</v>
      </c>
      <c r="E68" s="23">
        <v>109391.48</v>
      </c>
      <c r="F68" s="22">
        <v>143</v>
      </c>
      <c r="G68" s="3">
        <v>7440115</v>
      </c>
      <c r="H68" s="23">
        <v>116493.68</v>
      </c>
      <c r="I68" s="22">
        <f t="shared" si="0"/>
        <v>-13</v>
      </c>
      <c r="J68" s="3">
        <f t="shared" si="0"/>
        <v>60840</v>
      </c>
      <c r="K68" s="23">
        <f t="shared" si="0"/>
        <v>7102.199999999997</v>
      </c>
      <c r="L68" s="17">
        <f t="shared" si="1"/>
        <v>0.06492461752962843</v>
      </c>
    </row>
    <row r="69" spans="1:12" ht="12" customHeight="1">
      <c r="A69" s="6">
        <v>64</v>
      </c>
      <c r="B69" s="7" t="s">
        <v>63</v>
      </c>
      <c r="C69" s="22">
        <v>263</v>
      </c>
      <c r="D69" s="3">
        <v>14828633</v>
      </c>
      <c r="E69" s="23">
        <v>244500.32</v>
      </c>
      <c r="F69" s="22">
        <v>268</v>
      </c>
      <c r="G69" s="3">
        <v>13835162</v>
      </c>
      <c r="H69" s="23">
        <v>245135.3</v>
      </c>
      <c r="I69" s="22">
        <f t="shared" si="0"/>
        <v>5</v>
      </c>
      <c r="J69" s="3">
        <f t="shared" si="0"/>
        <v>-993471</v>
      </c>
      <c r="K69" s="23">
        <f t="shared" si="0"/>
        <v>634.9799999999814</v>
      </c>
      <c r="L69" s="17">
        <f t="shared" si="1"/>
        <v>0.0025970518157194286</v>
      </c>
    </row>
    <row r="70" spans="1:12" ht="12" customHeight="1">
      <c r="A70" s="6">
        <v>65</v>
      </c>
      <c r="B70" s="7" t="s">
        <v>64</v>
      </c>
      <c r="C70" s="22">
        <v>246</v>
      </c>
      <c r="D70" s="3">
        <v>8238090</v>
      </c>
      <c r="E70" s="23">
        <v>137017.28</v>
      </c>
      <c r="F70" s="22">
        <v>245</v>
      </c>
      <c r="G70" s="3">
        <v>8178525</v>
      </c>
      <c r="H70" s="23">
        <v>142539.14</v>
      </c>
      <c r="I70" s="22">
        <f t="shared" si="0"/>
        <v>-1</v>
      </c>
      <c r="J70" s="3">
        <f t="shared" si="0"/>
        <v>-59565</v>
      </c>
      <c r="K70" s="23">
        <f t="shared" si="0"/>
        <v>5521.860000000015</v>
      </c>
      <c r="L70" s="17">
        <f t="shared" si="1"/>
        <v>0.040300464291803305</v>
      </c>
    </row>
    <row r="71" spans="1:12" ht="12" customHeight="1">
      <c r="A71" s="39">
        <v>66</v>
      </c>
      <c r="B71" s="40" t="s">
        <v>65</v>
      </c>
      <c r="C71" s="43">
        <v>568</v>
      </c>
      <c r="D71" s="41">
        <v>40515100</v>
      </c>
      <c r="E71" s="42">
        <v>796455.82</v>
      </c>
      <c r="F71" s="43">
        <v>570</v>
      </c>
      <c r="G71" s="41">
        <v>41526270</v>
      </c>
      <c r="H71" s="42">
        <v>819249.08</v>
      </c>
      <c r="I71" s="43">
        <f aca="true" t="shared" si="2" ref="I71:K98">+F71-C71</f>
        <v>2</v>
      </c>
      <c r="J71" s="41">
        <f t="shared" si="2"/>
        <v>1011170</v>
      </c>
      <c r="K71" s="42">
        <f t="shared" si="2"/>
        <v>22793.26000000001</v>
      </c>
      <c r="L71" s="44">
        <f aca="true" t="shared" si="3" ref="L71:L99">(H71-E71)/E71</f>
        <v>0.02861836077737496</v>
      </c>
    </row>
    <row r="72" spans="1:12" ht="12" customHeight="1">
      <c r="A72" s="39">
        <v>67</v>
      </c>
      <c r="B72" s="40" t="s">
        <v>66</v>
      </c>
      <c r="C72" s="43">
        <v>158</v>
      </c>
      <c r="D72" s="41">
        <v>5105365</v>
      </c>
      <c r="E72" s="42">
        <v>82399.22</v>
      </c>
      <c r="F72" s="43">
        <v>162</v>
      </c>
      <c r="G72" s="41">
        <v>5422741</v>
      </c>
      <c r="H72" s="42">
        <v>87478.88</v>
      </c>
      <c r="I72" s="43">
        <f t="shared" si="2"/>
        <v>4</v>
      </c>
      <c r="J72" s="41">
        <f t="shared" si="2"/>
        <v>317376</v>
      </c>
      <c r="K72" s="42">
        <f t="shared" si="2"/>
        <v>5079.6600000000035</v>
      </c>
      <c r="L72" s="44">
        <f t="shared" si="3"/>
        <v>0.06164694277445834</v>
      </c>
    </row>
    <row r="73" spans="1:12" ht="12" customHeight="1">
      <c r="A73" s="39">
        <v>68</v>
      </c>
      <c r="B73" s="40" t="s">
        <v>67</v>
      </c>
      <c r="C73" s="43">
        <v>100</v>
      </c>
      <c r="D73" s="41">
        <v>5357089</v>
      </c>
      <c r="E73" s="42">
        <v>68059.64</v>
      </c>
      <c r="F73" s="43">
        <v>102</v>
      </c>
      <c r="G73" s="41">
        <v>5771795</v>
      </c>
      <c r="H73" s="42">
        <v>71155.26</v>
      </c>
      <c r="I73" s="43">
        <f t="shared" si="2"/>
        <v>2</v>
      </c>
      <c r="J73" s="41">
        <f t="shared" si="2"/>
        <v>414706</v>
      </c>
      <c r="K73" s="42">
        <f t="shared" si="2"/>
        <v>3095.6199999999953</v>
      </c>
      <c r="L73" s="44">
        <f t="shared" si="3"/>
        <v>0.045483931446008166</v>
      </c>
    </row>
    <row r="74" spans="1:12" ht="12" customHeight="1">
      <c r="A74" s="39">
        <v>69</v>
      </c>
      <c r="B74" s="40" t="s">
        <v>68</v>
      </c>
      <c r="C74" s="43">
        <v>282</v>
      </c>
      <c r="D74" s="41">
        <v>19737759</v>
      </c>
      <c r="E74" s="42">
        <v>352609.9</v>
      </c>
      <c r="F74" s="43">
        <v>262</v>
      </c>
      <c r="G74" s="41">
        <v>20920940</v>
      </c>
      <c r="H74" s="42">
        <v>365161.3</v>
      </c>
      <c r="I74" s="43">
        <f t="shared" si="2"/>
        <v>-20</v>
      </c>
      <c r="J74" s="41">
        <f t="shared" si="2"/>
        <v>1183181</v>
      </c>
      <c r="K74" s="42">
        <f t="shared" si="2"/>
        <v>12551.399999999965</v>
      </c>
      <c r="L74" s="44">
        <f t="shared" si="3"/>
        <v>0.03559571072735043</v>
      </c>
    </row>
    <row r="75" spans="1:12" ht="12" customHeight="1">
      <c r="A75" s="39">
        <v>70</v>
      </c>
      <c r="B75" s="40" t="s">
        <v>69</v>
      </c>
      <c r="C75" s="43">
        <v>295</v>
      </c>
      <c r="D75" s="41">
        <v>18447350</v>
      </c>
      <c r="E75" s="42">
        <v>282879.7</v>
      </c>
      <c r="F75" s="43">
        <v>303</v>
      </c>
      <c r="G75" s="41">
        <v>20697215</v>
      </c>
      <c r="H75" s="42">
        <v>309760.58</v>
      </c>
      <c r="I75" s="43">
        <f t="shared" si="2"/>
        <v>8</v>
      </c>
      <c r="J75" s="41">
        <f t="shared" si="2"/>
        <v>2249865</v>
      </c>
      <c r="K75" s="42">
        <f t="shared" si="2"/>
        <v>26880.880000000005</v>
      </c>
      <c r="L75" s="44">
        <f t="shared" si="3"/>
        <v>0.09502583607095173</v>
      </c>
    </row>
    <row r="76" spans="1:12" ht="12" customHeight="1">
      <c r="A76" s="6">
        <v>71</v>
      </c>
      <c r="B76" s="7" t="s">
        <v>70</v>
      </c>
      <c r="C76" s="22">
        <v>894</v>
      </c>
      <c r="D76" s="3">
        <v>82621670</v>
      </c>
      <c r="E76" s="23">
        <v>1437182.02</v>
      </c>
      <c r="F76" s="22">
        <v>887</v>
      </c>
      <c r="G76" s="3">
        <v>88390825</v>
      </c>
      <c r="H76" s="23">
        <v>1559114.58</v>
      </c>
      <c r="I76" s="22">
        <f t="shared" si="2"/>
        <v>-7</v>
      </c>
      <c r="J76" s="3">
        <f t="shared" si="2"/>
        <v>5769155</v>
      </c>
      <c r="K76" s="23">
        <f t="shared" si="2"/>
        <v>121932.56000000006</v>
      </c>
      <c r="L76" s="17">
        <f t="shared" si="3"/>
        <v>0.08484141765146773</v>
      </c>
    </row>
    <row r="77" spans="1:12" ht="12" customHeight="1">
      <c r="A77" s="6">
        <v>72</v>
      </c>
      <c r="B77" s="7" t="s">
        <v>71</v>
      </c>
      <c r="C77" s="22">
        <v>220</v>
      </c>
      <c r="D77" s="3">
        <v>13125125</v>
      </c>
      <c r="E77" s="23">
        <v>178702.06</v>
      </c>
      <c r="F77" s="22">
        <v>227</v>
      </c>
      <c r="G77" s="3">
        <v>13478580</v>
      </c>
      <c r="H77" s="23">
        <v>195159.1</v>
      </c>
      <c r="I77" s="22">
        <f t="shared" si="2"/>
        <v>7</v>
      </c>
      <c r="J77" s="3">
        <f t="shared" si="2"/>
        <v>353455</v>
      </c>
      <c r="K77" s="23">
        <f t="shared" si="2"/>
        <v>16457.040000000008</v>
      </c>
      <c r="L77" s="17">
        <f t="shared" si="3"/>
        <v>0.09209205534620031</v>
      </c>
    </row>
    <row r="78" spans="1:12" ht="12" customHeight="1">
      <c r="A78" s="6">
        <v>73</v>
      </c>
      <c r="B78" s="7" t="s">
        <v>72</v>
      </c>
      <c r="C78" s="22">
        <v>396</v>
      </c>
      <c r="D78" s="3">
        <v>22869000</v>
      </c>
      <c r="E78" s="23">
        <v>394539.38</v>
      </c>
      <c r="F78" s="22">
        <v>410</v>
      </c>
      <c r="G78" s="3">
        <v>24424627</v>
      </c>
      <c r="H78" s="23">
        <v>433531.22</v>
      </c>
      <c r="I78" s="22">
        <f t="shared" si="2"/>
        <v>14</v>
      </c>
      <c r="J78" s="3">
        <f t="shared" si="2"/>
        <v>1555627</v>
      </c>
      <c r="K78" s="23">
        <f t="shared" si="2"/>
        <v>38991.83999999997</v>
      </c>
      <c r="L78" s="17">
        <f t="shared" si="3"/>
        <v>0.09882876583827949</v>
      </c>
    </row>
    <row r="79" spans="1:12" ht="12" customHeight="1">
      <c r="A79" s="6">
        <v>74</v>
      </c>
      <c r="B79" s="7" t="s">
        <v>73</v>
      </c>
      <c r="C79" s="22">
        <v>492</v>
      </c>
      <c r="D79" s="3">
        <v>16406683</v>
      </c>
      <c r="E79" s="23">
        <v>316147.42</v>
      </c>
      <c r="F79" s="22">
        <v>491</v>
      </c>
      <c r="G79" s="3">
        <v>16565587</v>
      </c>
      <c r="H79" s="23">
        <v>316148.46</v>
      </c>
      <c r="I79" s="22">
        <f t="shared" si="2"/>
        <v>-1</v>
      </c>
      <c r="J79" s="3">
        <f t="shared" si="2"/>
        <v>158904</v>
      </c>
      <c r="K79" s="23">
        <f t="shared" si="2"/>
        <v>1.040000000037253</v>
      </c>
      <c r="L79" s="17">
        <f t="shared" si="3"/>
        <v>3.2896045776279083E-06</v>
      </c>
    </row>
    <row r="80" spans="1:12" ht="12" customHeight="1">
      <c r="A80" s="6">
        <v>75</v>
      </c>
      <c r="B80" s="7" t="s">
        <v>74</v>
      </c>
      <c r="C80" s="22">
        <v>63</v>
      </c>
      <c r="D80" s="3">
        <v>1746625</v>
      </c>
      <c r="E80" s="23">
        <v>23171.6</v>
      </c>
      <c r="F80" s="22">
        <v>61</v>
      </c>
      <c r="G80" s="3">
        <v>1834650</v>
      </c>
      <c r="H80" s="23">
        <v>24070.68</v>
      </c>
      <c r="I80" s="22">
        <f t="shared" si="2"/>
        <v>-2</v>
      </c>
      <c r="J80" s="3">
        <f t="shared" si="2"/>
        <v>88025</v>
      </c>
      <c r="K80" s="23">
        <f t="shared" si="2"/>
        <v>899.0800000000017</v>
      </c>
      <c r="L80" s="17">
        <f t="shared" si="3"/>
        <v>0.038800945985603144</v>
      </c>
    </row>
    <row r="81" spans="1:12" ht="12" customHeight="1">
      <c r="A81" s="39">
        <v>76</v>
      </c>
      <c r="B81" s="40" t="s">
        <v>75</v>
      </c>
      <c r="C81" s="43">
        <v>454</v>
      </c>
      <c r="D81" s="41">
        <v>27829700</v>
      </c>
      <c r="E81" s="42">
        <v>515135.56</v>
      </c>
      <c r="F81" s="43">
        <v>447</v>
      </c>
      <c r="G81" s="41">
        <v>27659735</v>
      </c>
      <c r="H81" s="42">
        <v>506879.94</v>
      </c>
      <c r="I81" s="43">
        <f t="shared" si="2"/>
        <v>-7</v>
      </c>
      <c r="J81" s="41">
        <f t="shared" si="2"/>
        <v>-169965</v>
      </c>
      <c r="K81" s="42">
        <f t="shared" si="2"/>
        <v>-8255.619999999995</v>
      </c>
      <c r="L81" s="44">
        <f t="shared" si="3"/>
        <v>-0.016026111651076844</v>
      </c>
    </row>
    <row r="82" spans="1:12" ht="12" customHeight="1">
      <c r="A82" s="39">
        <v>77</v>
      </c>
      <c r="B82" s="40" t="s">
        <v>76</v>
      </c>
      <c r="C82" s="43">
        <v>2850</v>
      </c>
      <c r="D82" s="41">
        <v>383874905</v>
      </c>
      <c r="E82" s="42">
        <v>8930241.06</v>
      </c>
      <c r="F82" s="43">
        <v>2947</v>
      </c>
      <c r="G82" s="41">
        <v>429420530</v>
      </c>
      <c r="H82" s="42">
        <v>9942027.24</v>
      </c>
      <c r="I82" s="43">
        <f t="shared" si="2"/>
        <v>97</v>
      </c>
      <c r="J82" s="41">
        <f t="shared" si="2"/>
        <v>45545625</v>
      </c>
      <c r="K82" s="42">
        <f t="shared" si="2"/>
        <v>1011786.1799999997</v>
      </c>
      <c r="L82" s="44">
        <f t="shared" si="3"/>
        <v>0.11329886541718949</v>
      </c>
    </row>
    <row r="83" spans="1:12" ht="12" customHeight="1">
      <c r="A83" s="39">
        <v>78</v>
      </c>
      <c r="B83" s="40" t="s">
        <v>77</v>
      </c>
      <c r="C83" s="43">
        <v>805</v>
      </c>
      <c r="D83" s="41">
        <v>76203980</v>
      </c>
      <c r="E83" s="42">
        <v>1443523.44</v>
      </c>
      <c r="F83" s="43">
        <v>789</v>
      </c>
      <c r="G83" s="41">
        <v>76526587</v>
      </c>
      <c r="H83" s="42">
        <v>1414779.48</v>
      </c>
      <c r="I83" s="43">
        <f t="shared" si="2"/>
        <v>-16</v>
      </c>
      <c r="J83" s="41">
        <f t="shared" si="2"/>
        <v>322607</v>
      </c>
      <c r="K83" s="42">
        <f t="shared" si="2"/>
        <v>-28743.959999999963</v>
      </c>
      <c r="L83" s="44">
        <f t="shared" si="3"/>
        <v>-0.0199123611044376</v>
      </c>
    </row>
    <row r="84" spans="1:12" ht="12" customHeight="1">
      <c r="A84" s="39">
        <v>79</v>
      </c>
      <c r="B84" s="40" t="s">
        <v>78</v>
      </c>
      <c r="C84" s="43">
        <v>1601</v>
      </c>
      <c r="D84" s="41">
        <v>106126196</v>
      </c>
      <c r="E84" s="42">
        <v>2277028.74</v>
      </c>
      <c r="F84" s="43">
        <v>1589</v>
      </c>
      <c r="G84" s="41">
        <v>107978080</v>
      </c>
      <c r="H84" s="42">
        <v>2309560.22</v>
      </c>
      <c r="I84" s="43">
        <f t="shared" si="2"/>
        <v>-12</v>
      </c>
      <c r="J84" s="41">
        <f t="shared" si="2"/>
        <v>1851884</v>
      </c>
      <c r="K84" s="42">
        <f t="shared" si="2"/>
        <v>32531.47999999998</v>
      </c>
      <c r="L84" s="44">
        <f t="shared" si="3"/>
        <v>0.014286811329399372</v>
      </c>
    </row>
    <row r="85" spans="1:12" ht="12" customHeight="1">
      <c r="A85" s="39">
        <v>80</v>
      </c>
      <c r="B85" s="40" t="s">
        <v>79</v>
      </c>
      <c r="C85" s="43">
        <v>445</v>
      </c>
      <c r="D85" s="41">
        <v>41318219</v>
      </c>
      <c r="E85" s="42">
        <v>666140.7</v>
      </c>
      <c r="F85" s="43">
        <v>458</v>
      </c>
      <c r="G85" s="41">
        <v>45358192</v>
      </c>
      <c r="H85" s="42">
        <v>718130.86</v>
      </c>
      <c r="I85" s="43">
        <f t="shared" si="2"/>
        <v>13</v>
      </c>
      <c r="J85" s="41">
        <f t="shared" si="2"/>
        <v>4039973</v>
      </c>
      <c r="K85" s="42">
        <f t="shared" si="2"/>
        <v>51990.16000000003</v>
      </c>
      <c r="L85" s="44">
        <f t="shared" si="3"/>
        <v>0.0780468150347217</v>
      </c>
    </row>
    <row r="86" spans="1:12" ht="12" customHeight="1">
      <c r="A86" s="6">
        <v>81</v>
      </c>
      <c r="B86" s="7" t="s">
        <v>80</v>
      </c>
      <c r="C86" s="22">
        <v>252</v>
      </c>
      <c r="D86" s="3">
        <v>9517525</v>
      </c>
      <c r="E86" s="23">
        <v>167242.58</v>
      </c>
      <c r="F86" s="22">
        <v>260</v>
      </c>
      <c r="G86" s="3">
        <v>11049451</v>
      </c>
      <c r="H86" s="23">
        <v>191892.68</v>
      </c>
      <c r="I86" s="22">
        <f t="shared" si="2"/>
        <v>8</v>
      </c>
      <c r="J86" s="3">
        <f t="shared" si="2"/>
        <v>1531926</v>
      </c>
      <c r="K86" s="23">
        <f t="shared" si="2"/>
        <v>24650.100000000006</v>
      </c>
      <c r="L86" s="17">
        <f t="shared" si="3"/>
        <v>0.14739129233715487</v>
      </c>
    </row>
    <row r="87" spans="1:12" ht="12" customHeight="1">
      <c r="A87" s="6">
        <v>82</v>
      </c>
      <c r="B87" s="7" t="s">
        <v>81</v>
      </c>
      <c r="C87" s="22">
        <v>183</v>
      </c>
      <c r="D87" s="3">
        <v>8709163</v>
      </c>
      <c r="E87" s="23">
        <v>119130.14</v>
      </c>
      <c r="F87" s="22">
        <v>191</v>
      </c>
      <c r="G87" s="3">
        <v>8720015</v>
      </c>
      <c r="H87" s="23">
        <v>129668.42</v>
      </c>
      <c r="I87" s="22">
        <f t="shared" si="2"/>
        <v>8</v>
      </c>
      <c r="J87" s="3">
        <f t="shared" si="2"/>
        <v>10852</v>
      </c>
      <c r="K87" s="23">
        <f t="shared" si="2"/>
        <v>10538.279999999999</v>
      </c>
      <c r="L87" s="17">
        <f t="shared" si="3"/>
        <v>0.08846023348919088</v>
      </c>
    </row>
    <row r="88" spans="1:12" ht="12" customHeight="1">
      <c r="A88" s="6">
        <v>83</v>
      </c>
      <c r="B88" s="7" t="s">
        <v>82</v>
      </c>
      <c r="C88" s="22">
        <v>39</v>
      </c>
      <c r="D88" s="3">
        <v>1633428</v>
      </c>
      <c r="E88" s="23">
        <v>18914.04</v>
      </c>
      <c r="F88" s="22">
        <v>35</v>
      </c>
      <c r="G88" s="3">
        <v>1677374</v>
      </c>
      <c r="H88" s="23">
        <v>20887.78</v>
      </c>
      <c r="I88" s="22">
        <f t="shared" si="2"/>
        <v>-4</v>
      </c>
      <c r="J88" s="3">
        <f t="shared" si="2"/>
        <v>43946</v>
      </c>
      <c r="K88" s="23">
        <f t="shared" si="2"/>
        <v>1973.739999999998</v>
      </c>
      <c r="L88" s="17">
        <f t="shared" si="3"/>
        <v>0.10435316833421088</v>
      </c>
    </row>
    <row r="89" spans="1:12" ht="12" customHeight="1">
      <c r="A89" s="6">
        <v>84</v>
      </c>
      <c r="B89" s="7" t="s">
        <v>83</v>
      </c>
      <c r="C89" s="22">
        <v>197</v>
      </c>
      <c r="D89" s="3">
        <v>14172795</v>
      </c>
      <c r="E89" s="23">
        <v>241903.5</v>
      </c>
      <c r="F89" s="22">
        <v>190</v>
      </c>
      <c r="G89" s="3">
        <v>14486695</v>
      </c>
      <c r="H89" s="23">
        <v>247636.66</v>
      </c>
      <c r="I89" s="22">
        <f t="shared" si="2"/>
        <v>-7</v>
      </c>
      <c r="J89" s="3">
        <f t="shared" si="2"/>
        <v>313900</v>
      </c>
      <c r="K89" s="23">
        <f t="shared" si="2"/>
        <v>5733.1600000000035</v>
      </c>
      <c r="L89" s="17">
        <f t="shared" si="3"/>
        <v>0.02370019449904612</v>
      </c>
    </row>
    <row r="90" spans="1:12" ht="12" customHeight="1">
      <c r="A90" s="6">
        <v>85</v>
      </c>
      <c r="B90" s="7" t="s">
        <v>84</v>
      </c>
      <c r="C90" s="22">
        <v>314</v>
      </c>
      <c r="D90" s="3">
        <v>11919461</v>
      </c>
      <c r="E90" s="23">
        <v>157218.52</v>
      </c>
      <c r="F90" s="22">
        <v>295</v>
      </c>
      <c r="G90" s="3">
        <v>11566007</v>
      </c>
      <c r="H90" s="23">
        <v>151248.92</v>
      </c>
      <c r="I90" s="22">
        <f t="shared" si="2"/>
        <v>-19</v>
      </c>
      <c r="J90" s="3">
        <f t="shared" si="2"/>
        <v>-353454</v>
      </c>
      <c r="K90" s="23">
        <f t="shared" si="2"/>
        <v>-5969.599999999977</v>
      </c>
      <c r="L90" s="17">
        <f t="shared" si="3"/>
        <v>-0.03797008138735804</v>
      </c>
    </row>
    <row r="91" spans="1:12" ht="12" customHeight="1">
      <c r="A91" s="39">
        <v>86</v>
      </c>
      <c r="B91" s="40" t="s">
        <v>85</v>
      </c>
      <c r="C91" s="43">
        <v>37</v>
      </c>
      <c r="D91" s="41">
        <v>1682054</v>
      </c>
      <c r="E91" s="42">
        <v>24938.84</v>
      </c>
      <c r="F91" s="43">
        <v>36</v>
      </c>
      <c r="G91" s="41">
        <v>1556319</v>
      </c>
      <c r="H91" s="42">
        <v>22176.98</v>
      </c>
      <c r="I91" s="43">
        <f t="shared" si="2"/>
        <v>-1</v>
      </c>
      <c r="J91" s="41">
        <f t="shared" si="2"/>
        <v>-125735</v>
      </c>
      <c r="K91" s="42">
        <f t="shared" si="2"/>
        <v>-2761.8600000000006</v>
      </c>
      <c r="L91" s="44">
        <f t="shared" si="3"/>
        <v>-0.11074532736887524</v>
      </c>
    </row>
    <row r="92" spans="1:12" ht="12" customHeight="1">
      <c r="A92" s="39">
        <v>87</v>
      </c>
      <c r="B92" s="40" t="s">
        <v>86</v>
      </c>
      <c r="C92" s="43">
        <v>126</v>
      </c>
      <c r="D92" s="41">
        <v>5291586</v>
      </c>
      <c r="E92" s="42">
        <v>92497.7</v>
      </c>
      <c r="F92" s="43">
        <v>129</v>
      </c>
      <c r="G92" s="41">
        <v>5868895</v>
      </c>
      <c r="H92" s="42">
        <v>103201.66</v>
      </c>
      <c r="I92" s="43">
        <f t="shared" si="2"/>
        <v>3</v>
      </c>
      <c r="J92" s="41">
        <f t="shared" si="2"/>
        <v>577309</v>
      </c>
      <c r="K92" s="42">
        <f t="shared" si="2"/>
        <v>10703.960000000006</v>
      </c>
      <c r="L92" s="44">
        <f t="shared" si="3"/>
        <v>0.11572136388256148</v>
      </c>
    </row>
    <row r="93" spans="1:12" ht="12" customHeight="1">
      <c r="A93" s="39">
        <v>88</v>
      </c>
      <c r="B93" s="40" t="s">
        <v>87</v>
      </c>
      <c r="C93" s="43">
        <v>222</v>
      </c>
      <c r="D93" s="41">
        <v>11327010</v>
      </c>
      <c r="E93" s="42">
        <v>215710.26</v>
      </c>
      <c r="F93" s="43">
        <v>219</v>
      </c>
      <c r="G93" s="41">
        <v>11076920</v>
      </c>
      <c r="H93" s="42">
        <v>209200.14</v>
      </c>
      <c r="I93" s="43">
        <f t="shared" si="2"/>
        <v>-3</v>
      </c>
      <c r="J93" s="41">
        <f t="shared" si="2"/>
        <v>-250090</v>
      </c>
      <c r="K93" s="42">
        <f t="shared" si="2"/>
        <v>-6510.119999999995</v>
      </c>
      <c r="L93" s="44">
        <f t="shared" si="3"/>
        <v>-0.030179927463811852</v>
      </c>
    </row>
    <row r="94" spans="1:12" ht="12" customHeight="1">
      <c r="A94" s="39">
        <v>89</v>
      </c>
      <c r="B94" s="40" t="s">
        <v>88</v>
      </c>
      <c r="C94" s="43">
        <v>611</v>
      </c>
      <c r="D94" s="41">
        <v>67190510</v>
      </c>
      <c r="E94" s="42">
        <v>1310611.64</v>
      </c>
      <c r="F94" s="43">
        <v>617</v>
      </c>
      <c r="G94" s="41">
        <v>74132405</v>
      </c>
      <c r="H94" s="42">
        <v>1482120.12</v>
      </c>
      <c r="I94" s="43">
        <f t="shared" si="2"/>
        <v>6</v>
      </c>
      <c r="J94" s="41">
        <f t="shared" si="2"/>
        <v>6941895</v>
      </c>
      <c r="K94" s="42">
        <f t="shared" si="2"/>
        <v>171508.4800000002</v>
      </c>
      <c r="L94" s="44">
        <f t="shared" si="3"/>
        <v>0.13086140452712616</v>
      </c>
    </row>
    <row r="95" spans="1:12" ht="12" customHeight="1">
      <c r="A95" s="39">
        <v>90</v>
      </c>
      <c r="B95" s="40" t="s">
        <v>89</v>
      </c>
      <c r="C95" s="43">
        <v>190</v>
      </c>
      <c r="D95" s="41">
        <v>13295295</v>
      </c>
      <c r="E95" s="42">
        <v>229941.04</v>
      </c>
      <c r="F95" s="43">
        <v>185</v>
      </c>
      <c r="G95" s="41">
        <v>13222335</v>
      </c>
      <c r="H95" s="42">
        <v>228392.2</v>
      </c>
      <c r="I95" s="43">
        <f t="shared" si="2"/>
        <v>-5</v>
      </c>
      <c r="J95" s="41">
        <f t="shared" si="2"/>
        <v>-72960</v>
      </c>
      <c r="K95" s="42">
        <f t="shared" si="2"/>
        <v>-1548.8399999999965</v>
      </c>
      <c r="L95" s="44">
        <f t="shared" si="3"/>
        <v>-0.006735813667712368</v>
      </c>
    </row>
    <row r="96" spans="1:12" ht="12" customHeight="1">
      <c r="A96" s="6">
        <v>91</v>
      </c>
      <c r="B96" s="7" t="s">
        <v>90</v>
      </c>
      <c r="C96" s="22">
        <v>204</v>
      </c>
      <c r="D96" s="3">
        <v>6079860</v>
      </c>
      <c r="E96" s="23">
        <v>112032.44</v>
      </c>
      <c r="F96" s="22">
        <v>197</v>
      </c>
      <c r="G96" s="3">
        <v>6352430</v>
      </c>
      <c r="H96" s="23">
        <v>118499.28</v>
      </c>
      <c r="I96" s="22">
        <f t="shared" si="2"/>
        <v>-7</v>
      </c>
      <c r="J96" s="3">
        <f t="shared" si="2"/>
        <v>272570</v>
      </c>
      <c r="K96" s="23">
        <f t="shared" si="2"/>
        <v>6466.8399999999965</v>
      </c>
      <c r="L96" s="17">
        <f t="shared" si="3"/>
        <v>0.05772292382456364</v>
      </c>
    </row>
    <row r="97" spans="1:12" ht="12" customHeight="1">
      <c r="A97" s="6">
        <v>92</v>
      </c>
      <c r="B97" s="7" t="s">
        <v>91</v>
      </c>
      <c r="C97" s="22">
        <v>27</v>
      </c>
      <c r="D97" s="3">
        <v>656225</v>
      </c>
      <c r="E97" s="23">
        <v>6296.02</v>
      </c>
      <c r="F97" s="22">
        <v>24</v>
      </c>
      <c r="G97" s="3">
        <v>710850</v>
      </c>
      <c r="H97" s="23">
        <v>6825.56</v>
      </c>
      <c r="I97" s="22">
        <f t="shared" si="2"/>
        <v>-3</v>
      </c>
      <c r="J97" s="3">
        <f t="shared" si="2"/>
        <v>54625</v>
      </c>
      <c r="K97" s="23">
        <f t="shared" si="2"/>
        <v>529.54</v>
      </c>
      <c r="L97" s="17">
        <f t="shared" si="3"/>
        <v>0.08410710258226625</v>
      </c>
    </row>
    <row r="98" spans="1:12" ht="12" customHeight="1" thickBot="1">
      <c r="A98" s="6">
        <v>93</v>
      </c>
      <c r="B98" s="7" t="s">
        <v>92</v>
      </c>
      <c r="C98" s="22">
        <v>387</v>
      </c>
      <c r="D98" s="3">
        <v>26319416</v>
      </c>
      <c r="E98" s="23">
        <v>413574.22</v>
      </c>
      <c r="F98" s="22">
        <v>380</v>
      </c>
      <c r="G98" s="3">
        <v>25645143</v>
      </c>
      <c r="H98" s="23">
        <v>420203.1</v>
      </c>
      <c r="I98" s="22">
        <f t="shared" si="2"/>
        <v>-7</v>
      </c>
      <c r="J98" s="3">
        <f t="shared" si="2"/>
        <v>-674273</v>
      </c>
      <c r="K98" s="23">
        <f t="shared" si="2"/>
        <v>6628.880000000005</v>
      </c>
      <c r="L98" s="17">
        <f t="shared" si="3"/>
        <v>0.016028271781543844</v>
      </c>
    </row>
    <row r="99" spans="1:12" s="38" customFormat="1" ht="13.5" thickTop="1">
      <c r="A99" s="56"/>
      <c r="B99" s="57" t="s">
        <v>93</v>
      </c>
      <c r="C99" s="58">
        <f>SUM(C6:C98)</f>
        <v>49745</v>
      </c>
      <c r="D99" s="59">
        <f>SUM(D6:D98)</f>
        <v>4063115437</v>
      </c>
      <c r="E99" s="60">
        <f>SUM(E6:E98)</f>
        <v>81278336.26000002</v>
      </c>
      <c r="F99" s="58">
        <f aca="true" t="shared" si="4" ref="F99:K99">SUM(F6:F98)</f>
        <v>49522</v>
      </c>
      <c r="G99" s="59">
        <f t="shared" si="4"/>
        <v>4255653532</v>
      </c>
      <c r="H99" s="60">
        <f t="shared" si="4"/>
        <v>85316693.32</v>
      </c>
      <c r="I99" s="58">
        <f t="shared" si="4"/>
        <v>-223</v>
      </c>
      <c r="J99" s="59">
        <f t="shared" si="4"/>
        <v>192538095</v>
      </c>
      <c r="K99" s="60">
        <f t="shared" si="4"/>
        <v>4038357.0599999977</v>
      </c>
      <c r="L99" s="61">
        <f t="shared" si="3"/>
        <v>0.04968552809793909</v>
      </c>
    </row>
    <row r="100" spans="2:12" ht="12.75" customHeight="1">
      <c r="B100" s="30"/>
      <c r="C100" s="30"/>
      <c r="D100" s="30"/>
      <c r="E100" s="31"/>
      <c r="F100" s="30"/>
      <c r="G100" s="30"/>
      <c r="H100" s="31"/>
      <c r="I100" s="30"/>
      <c r="J100" s="30"/>
      <c r="K100" s="31"/>
      <c r="L100" s="18"/>
    </row>
    <row r="101" spans="2:12" ht="12.75">
      <c r="B101" s="30"/>
      <c r="C101" s="30"/>
      <c r="D101" s="30"/>
      <c r="E101" s="31"/>
      <c r="F101" s="30"/>
      <c r="G101" s="30"/>
      <c r="H101" s="31"/>
      <c r="I101" s="30"/>
      <c r="J101" s="30"/>
      <c r="K101" s="31"/>
      <c r="L101" s="18"/>
    </row>
    <row r="102" spans="2:12" ht="13.5">
      <c r="B102" s="18"/>
      <c r="C102" s="30"/>
      <c r="D102" s="33"/>
      <c r="E102" s="33"/>
      <c r="F102" s="33"/>
      <c r="G102" s="34"/>
      <c r="H102" s="34"/>
      <c r="I102" s="34"/>
      <c r="J102" s="18"/>
      <c r="K102" s="32"/>
      <c r="L102" s="18"/>
    </row>
    <row r="103" spans="2:12" ht="13.5">
      <c r="B103" s="18"/>
      <c r="C103" s="30"/>
      <c r="D103" s="33"/>
      <c r="E103" s="33"/>
      <c r="F103" s="33"/>
      <c r="G103" s="34"/>
      <c r="H103" s="34"/>
      <c r="I103" s="34"/>
      <c r="J103" s="18"/>
      <c r="K103" s="32"/>
      <c r="L103" s="18"/>
    </row>
    <row r="104" spans="2:12" ht="12.75" customHeight="1">
      <c r="B104" s="18"/>
      <c r="C104" s="30"/>
      <c r="D104" s="33"/>
      <c r="E104" s="33"/>
      <c r="F104" s="33"/>
      <c r="G104" s="34"/>
      <c r="H104" s="34"/>
      <c r="I104" s="34"/>
      <c r="J104" s="18"/>
      <c r="K104" s="32"/>
      <c r="L104" s="18"/>
    </row>
    <row r="105" spans="2:12" ht="12.75" customHeight="1">
      <c r="B105" s="33"/>
      <c r="C105" s="33"/>
      <c r="D105" s="33"/>
      <c r="E105" s="33"/>
      <c r="F105" s="33"/>
      <c r="G105" s="33"/>
      <c r="H105" s="33"/>
      <c r="I105" s="33"/>
      <c r="J105" s="18"/>
      <c r="K105" s="32"/>
      <c r="L105" s="18"/>
    </row>
    <row r="106" spans="2:9" ht="12.75" customHeight="1">
      <c r="B106" s="20"/>
      <c r="C106" s="20"/>
      <c r="D106" s="20"/>
      <c r="E106" s="20"/>
      <c r="F106" s="20"/>
      <c r="G106" s="20"/>
      <c r="H106" s="20"/>
      <c r="I106" s="20"/>
    </row>
    <row r="107" spans="1:3" ht="12.75">
      <c r="A107" s="1"/>
      <c r="C107" s="1"/>
    </row>
  </sheetData>
  <sheetProtection/>
  <mergeCells count="1">
    <mergeCell ref="A3:B5"/>
  </mergeCells>
  <printOptions horizontalCentered="1"/>
  <pageMargins left="0.2" right="0.5" top="0.25" bottom="0.25" header="0" footer="0.25"/>
  <pageSetup fitToHeight="1" fitToWidth="1" horizontalDpi="600" verticalDpi="600" orientation="portrait" scale="64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2019-03-06T21:51:13Z</cp:lastPrinted>
  <dcterms:created xsi:type="dcterms:W3CDTF">2002-02-14T17:34:37Z</dcterms:created>
  <dcterms:modified xsi:type="dcterms:W3CDTF">2019-03-06T21:51:46Z</dcterms:modified>
  <cp:category/>
  <cp:version/>
  <cp:contentType/>
  <cp:contentStatus/>
</cp:coreProperties>
</file>